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A6C8D32F-F746-47A7-9D76-EA63D8D3B31D}" xr6:coauthVersionLast="47" xr6:coauthVersionMax="47" xr10:uidLastSave="{00000000-0000-0000-0000-000000000000}"/>
  <bookViews>
    <workbookView xWindow="23880" yWindow="-120" windowWidth="24240" windowHeight="13020" firstSheet="4" activeTab="4" xr2:uid="{00000000-000D-0000-FFFF-FFFF00000000}"/>
  </bookViews>
  <sheets>
    <sheet name="Instructions" sheetId="2" state="hidden" r:id="rId1"/>
    <sheet name="BCT (old)" sheetId="33" state="hidden" r:id="rId2"/>
    <sheet name="PCTMA" sheetId="27" state="hidden" r:id="rId3"/>
    <sheet name="TMO" sheetId="34" state="hidden" r:id="rId4"/>
    <sheet name="WEL" sheetId="16" r:id="rId5"/>
  </sheets>
  <definedNames>
    <definedName name="_xlnm.Print_Area" localSheetId="1">'BCT (old)'!$A$1:$C$75</definedName>
    <definedName name="_xlnm.Print_Area" localSheetId="2">PCTMA!$A$1:$C$78</definedName>
    <definedName name="_xlnm.Print_Area" localSheetId="3">TMO!$A$1:$C$25</definedName>
    <definedName name="_xlnm.Print_Area" localSheetId="4">WEL!$A$1:$C$56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4" l="1"/>
  <c r="B21" i="34"/>
  <c r="B13" i="34"/>
  <c r="C24" i="34" s="1"/>
  <c r="B69" i="33"/>
  <c r="B55" i="33"/>
  <c r="B41" i="33"/>
  <c r="B33" i="33"/>
  <c r="B22" i="33"/>
  <c r="B31" i="27"/>
  <c r="B56" i="27"/>
  <c r="B45" i="27"/>
  <c r="B50" i="16"/>
  <c r="B41" i="16"/>
  <c r="B29" i="16"/>
  <c r="C74" i="33" l="1"/>
  <c r="C73" i="33"/>
  <c r="C72" i="33"/>
  <c r="C63" i="27"/>
  <c r="C62" i="27"/>
  <c r="C61" i="27"/>
  <c r="C60" i="27"/>
  <c r="C55" i="16"/>
  <c r="C54" i="16"/>
  <c r="C53" i="1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<sst xmlns="http://schemas.openxmlformats.org/spreadsheetml/2006/main" count="289" uniqueCount="117">
  <si>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</si>
  <si>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</si>
  <si>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</si>
  <si>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</si>
  <si>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</si>
  <si>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</si>
  <si>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</si>
  <si>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</si>
  <si>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</si>
  <si>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</si>
  <si>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</si>
  <si>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</si>
  <si>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</si>
  <si>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</si>
  <si>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</si>
  <si>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</si>
  <si>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</si>
  <si>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</si>
  <si>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</si>
  <si>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</si>
  <si>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</si>
  <si>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</si>
  <si>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</si>
  <si>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</si>
  <si>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</si>
  <si>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</si>
  <si>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</si>
  <si>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</si>
  <si>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</si>
  <si>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</si>
  <si>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</si>
  <si>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</si>
  <si>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</si>
  <si>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</si>
  <si>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</si>
  <si>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</si>
  <si>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</si>
  <si>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</si>
  <si>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</si>
  <si>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</si>
  <si>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</si>
  <si>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</si>
  <si>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</si>
  <si>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</si>
  <si>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</si>
  <si>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Program Service Fee (not covered by TN Promise or Reconnect)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</si>
  <si>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</si>
  <si>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</si>
  <si>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</si>
  <si>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</si>
  <si>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</si>
  <si>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</si>
  <si>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</si>
  <si>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</si>
  <si>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</si>
  <si>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</si>
  <si>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</si>
  <si>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</si>
  <si>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</si>
  <si>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</si>
  <si>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</si>
  <si>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</si>
  <si>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</si>
  <si>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</si>
  <si>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</si>
  <si>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</si>
  <si>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</si>
  <si>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</si>
  <si>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</si>
  <si>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</si>
  <si>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</si>
  <si>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</si>
  <si>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</si>
  <si>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</si>
  <si>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</si>
  <si>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</si>
  <si>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 xml:space="preserve">Welding Technology </t>
  </si>
  <si>
    <r>
      <rPr>
        <b/>
        <sz val="12"/>
        <rFont val="Calibri"/>
        <family val="2"/>
        <scheme val="minor"/>
      </rPr>
      <t xml:space="preserve">*Welding Kit </t>
    </r>
    <r>
      <rPr>
        <sz val="12"/>
        <rFont val="Calibri"/>
        <family val="2"/>
        <scheme val="minor"/>
      </rPr>
      <t xml:space="preserve">- </t>
    </r>
    <r>
      <rPr>
        <b/>
        <sz val="12"/>
        <color rgb="FFA20000"/>
        <rFont val="Calibri"/>
        <family val="2"/>
        <scheme val="minor"/>
      </rPr>
      <t>Dickson</t>
    </r>
    <r>
      <rPr>
        <sz val="12"/>
        <rFont val="Calibri"/>
        <family val="2"/>
        <scheme val="minor"/>
      </rPr>
      <t xml:space="preserve"> &amp;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$848</t>
    </r>
    <r>
      <rPr>
        <sz val="12"/>
        <rFont val="Calibri"/>
        <family val="2"/>
        <scheme val="minor"/>
      </rPr>
      <t xml:space="preserve"> + tax</t>
    </r>
  </si>
  <si>
    <t xml:space="preserve">Job-Site Tool Bag, Chipping Hammer, Wire Hand Brush, Tig Gloves, Welding Gloves, 1"x25' Tape Measure, </t>
  </si>
  <si>
    <t>Auto Darkening Helmet, 4 1/2" Grinder 10 amp, Box of (10) 4-1/2" Grinding Disc, 12" Half Round File,</t>
  </si>
  <si>
    <t xml:space="preserve">4"x.20x5/8-11 String Bead, Standard Tip Cleaners, ANSI Z87.1 Safety Glasses Clear, Jacket w/Leather Sleeves, </t>
  </si>
  <si>
    <t>11 SP Vise Grip, Mask with P100 Filters, Crews Cutting Glasses, Mig Pliers, (5) Grit Pads, (5) Cutoff Wheels,</t>
  </si>
  <si>
    <t xml:space="preserve"> 12" Adjustable Wrench</t>
  </si>
  <si>
    <t xml:space="preserve">(This item can be purchased using financial aid funds, if aid is available. Please see the bookstore on campus to </t>
  </si>
  <si>
    <r>
      <t xml:space="preserve">place an order within your first week) </t>
    </r>
    <r>
      <rPr>
        <sz val="10"/>
        <rFont val="Calibri"/>
        <family val="2"/>
        <scheme val="minor"/>
      </rPr>
      <t>*The bookstore only sells the whole kit &amp; items are not able to be sold individually</t>
    </r>
  </si>
  <si>
    <t>Total Estimated Program Cost for Gas Metal Arc Welder Certificate - 432 Hours</t>
  </si>
  <si>
    <t>Total Estimated Program Cost for Shielded Metal Arc Welder Certificate - 864 Hours</t>
  </si>
  <si>
    <t>Total Estimated Program Cost for Gas Tungsten Arc Welder/Combination Welder Diploma - 1296 Hours</t>
  </si>
  <si>
    <t>Fall 2026</t>
  </si>
  <si>
    <t>Cost</t>
  </si>
  <si>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</si>
  <si>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</si>
  <si>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</si>
  <si>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</si>
  <si>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</si>
  <si>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</si>
  <si>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</si>
  <si>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t xml:space="preserve">Level 1 Welding Training Guide 5ed </t>
    </r>
    <r>
      <rPr>
        <b/>
        <sz val="12"/>
        <color theme="1"/>
        <rFont val="Calibri"/>
        <family val="2"/>
        <scheme val="minor"/>
      </rPr>
      <t>ISBN# 9780134163116</t>
    </r>
  </si>
  <si>
    <r>
      <t xml:space="preserve">Level 2 Welding Training Guide 5ed </t>
    </r>
    <r>
      <rPr>
        <b/>
        <sz val="12"/>
        <color theme="1"/>
        <rFont val="Calibri"/>
        <family val="2"/>
        <scheme val="minor"/>
      </rPr>
      <t>ISBN# 9780134163109</t>
    </r>
  </si>
  <si>
    <r>
      <t xml:space="preserve">Level 3 Welding Training Guide 5ed </t>
    </r>
    <r>
      <rPr>
        <b/>
        <sz val="12"/>
        <color theme="1"/>
        <rFont val="Calibri"/>
        <family val="2"/>
        <scheme val="minor"/>
      </rPr>
      <t>ISBN# 9780134482453</t>
    </r>
  </si>
  <si>
    <r>
      <t xml:space="preserve">Printreading for Welders 5ed </t>
    </r>
    <r>
      <rPr>
        <b/>
        <sz val="12"/>
        <rFont val="Calibri"/>
        <family val="2"/>
        <scheme val="minor"/>
      </rPr>
      <t>ISBN# 9780826930712</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</si>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</sst>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1"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12"/>
      <color rgb="FFA20000"/>
      <name val="Calibri"/>
      <family val="2"/>
      <scheme val="minor"/>
    </font>
  </fonts>
  <fills count="9">
    <fill>
      <patternFill patternType="none"/>
    </fill>
    <fill>
      <patternFill patternType="gray125"/>
    </fill>
    <fill>
      <patternFill patternType="solid">
        <fgColor rgb="FF0070C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53">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0" fontId="10" fillId="3" borderId="0" xfId="0" applyFont="1" applyFill="1"/>
    <xf numFmtId="0" fontId="11" fillId="3" borderId="0" xfId="0" applyFont="1" applyFill="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5" fillId="3" borderId="0" xfId="0" applyNumberFormat="1" applyFont="1" applyFill="1"/>
    <xf numFmtId="164" fontId="18" fillId="0" borderId="0" xfId="0" applyNumberFormat="1" applyFont="1"/>
    <xf numFmtId="0" fontId="19" fillId="0" borderId="0" xfId="0" applyFont="1"/>
    <xf numFmtId="0" fontId="7" fillId="0" borderId="0" xfId="0" applyFont="1"/>
    <xf numFmtId="164" fontId="20" fillId="0" borderId="0" xfId="0" applyNumberFormat="1" applyFont="1"/>
    <xf numFmtId="0" fontId="4" fillId="5" borderId="0" xfId="0" applyFont="1" applyFill="1" applyAlignment="1">
      <alignment horizontal="left" wrapText="1"/>
    </xf>
    <xf numFmtId="0" fontId="4" fillId="6" borderId="0" xfId="0" applyFont="1" applyFill="1" applyAlignment="1">
      <alignment horizontal="left" wrapText="1"/>
    </xf>
    <xf numFmtId="8" fontId="0" fillId="5" borderId="0" xfId="0" applyNumberFormat="1" applyFill="1" applyAlignment="1">
      <alignment horizontal="right"/>
    </xf>
    <xf numFmtId="164" fontId="3" fillId="0" borderId="0" xfId="0" applyNumberFormat="1" applyFont="1" applyAlignment="1">
      <alignment horizontal="center"/>
    </xf>
    <xf numFmtId="0" fontId="4" fillId="7" borderId="0" xfId="0" applyFont="1" applyFill="1" applyAlignment="1">
      <alignment horizontal="left" wrapText="1"/>
    </xf>
    <xf numFmtId="8" fontId="4" fillId="7" borderId="0" xfId="0" applyNumberFormat="1" applyFont="1" applyFill="1" applyAlignment="1">
      <alignment horizontal="right"/>
    </xf>
    <xf numFmtId="8" fontId="0" fillId="5" borderId="0" xfId="0" applyNumberFormat="1" applyFill="1" applyAlignment="1">
      <alignment horizontal="center"/>
    </xf>
    <xf numFmtId="8" fontId="0" fillId="6" borderId="0" xfId="0" applyNumberFormat="1" applyFill="1" applyAlignment="1">
      <alignment horizontal="center"/>
    </xf>
    <xf numFmtId="8" fontId="4" fillId="7" borderId="0" xfId="0" applyNumberFormat="1" applyFont="1" applyFill="1" applyAlignment="1">
      <alignment horizontal="center"/>
    </xf>
    <xf numFmtId="8" fontId="0" fillId="6" borderId="0" xfId="0" applyNumberFormat="1" applyFill="1" applyAlignment="1">
      <alignment horizontal="right"/>
    </xf>
    <xf numFmtId="0" fontId="6" fillId="4" borderId="0" xfId="0" applyFont="1" applyFill="1" applyAlignment="1">
      <alignment horizontal="centerContinuous" vertical="center"/>
    </xf>
    <xf numFmtId="0" fontId="4" fillId="4" borderId="0" xfId="0" applyFont="1" applyFill="1" applyAlignment="1">
      <alignment horizontal="centerContinuous" vertical="center"/>
    </xf>
    <xf numFmtId="0" fontId="10" fillId="8" borderId="0" xfId="0" applyFont="1" applyFill="1"/>
    <xf numFmtId="0" fontId="11" fillId="8" borderId="0" xfId="0" applyFont="1" applyFill="1"/>
    <xf numFmtId="164" fontId="15" fillId="8"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5" fillId="0" borderId="0" xfId="0" applyNumberFormat="1" applyFont="1"/>
    <xf numFmtId="0" fontId="0" fillId="0" borderId="1" xfId="0" applyBorder="1" applyAlignment="1">
      <alignment horizontal="center"/>
    </xf>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9" customWidth="1"/>
  </cols>
  <sheetData>
    <row r="1" spans="1:2" ht="18.75" x14ac:dyDescent="0.3">
      <c r="A1" s="16" t="s">
        <v>0</v>
      </c>
      <c r="B1" s="17"/>
    </row>
    <row r="2" spans="1:2" ht="15.75" x14ac:dyDescent="0.25">
      <c r="A2" s="15" t="s">
        <v>1</v>
      </c>
      <c r="B2" s="17"/>
    </row>
    <row r="3" spans="1:2" ht="15.75" x14ac:dyDescent="0.25">
      <c r="A3" s="15"/>
      <c r="B3" s="18" t="s">
        <v>2</v>
      </c>
    </row>
    <row r="4" spans="1:2" ht="31.5" x14ac:dyDescent="0.25">
      <c r="A4" s="15"/>
      <c r="B4" s="17" t="s">
        <v>3</v>
      </c>
    </row>
    <row r="5" spans="1:2" ht="31.5" x14ac:dyDescent="0.25">
      <c r="A5" s="15"/>
      <c r="B5" s="17" t="s">
        <v>4</v>
      </c>
    </row>
    <row r="6" spans="1:2" ht="31.5" x14ac:dyDescent="0.25">
      <c r="A6" s="15"/>
      <c r="B6" s="17" t="s">
        <v>5</v>
      </c>
    </row>
    <row r="7" spans="1:2" ht="15.75" x14ac:dyDescent="0.25">
      <c r="A7" s="15"/>
      <c r="B7" s="17" t="s">
        <v>6</v>
      </c>
    </row>
    <row r="8" spans="1:2" ht="31.5" x14ac:dyDescent="0.25">
      <c r="A8" s="15"/>
      <c r="B8" s="17" t="s">
        <v>7</v>
      </c>
    </row>
    <row r="9" spans="1:2" ht="63" x14ac:dyDescent="0.25">
      <c r="A9" s="15"/>
      <c r="B9" s="17" t="s">
        <v>8</v>
      </c>
    </row>
    <row r="10" spans="1:2" ht="15.75" x14ac:dyDescent="0.25">
      <c r="A10" s="15"/>
      <c r="B10" s="17"/>
    </row>
    <row r="11" spans="1:2" ht="15.75" x14ac:dyDescent="0.25">
      <c r="A11" s="15"/>
      <c r="B11" s="18" t="s">
        <v>9</v>
      </c>
    </row>
    <row r="12" spans="1:2" ht="84.95" customHeight="1" x14ac:dyDescent="0.25">
      <c r="A12" s="15"/>
      <c r="B12" s="17"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11" t="s">
        <v>11</v>
      </c>
      <c r="B2" s="11"/>
      <c r="C2" s="11"/>
    </row>
    <row r="3" spans="1:3" ht="24.95" customHeight="1" x14ac:dyDescent="0.4">
      <c r="A3" s="11" t="s">
        <v>88</v>
      </c>
      <c r="B3" s="11"/>
      <c r="C3" s="11"/>
    </row>
    <row r="4" spans="1:3" ht="24.95" customHeight="1" x14ac:dyDescent="0.4">
      <c r="A4" s="12" t="s">
        <v>31</v>
      </c>
      <c r="B4" s="12"/>
      <c r="C4" s="12"/>
    </row>
    <row r="5" spans="1:3" ht="18.75" customHeight="1" x14ac:dyDescent="0.25">
      <c r="A5" s="39" t="s">
        <v>12</v>
      </c>
      <c r="B5" s="38"/>
      <c r="C5" s="38"/>
    </row>
    <row r="6" spans="1:3" ht="18.75" customHeight="1" x14ac:dyDescent="0.25">
      <c r="A6" s="46" t="s">
        <v>13</v>
      </c>
      <c r="B6" s="46"/>
      <c r="C6" s="46"/>
    </row>
    <row r="7" spans="1:3" ht="18.95" customHeight="1" x14ac:dyDescent="0.3">
      <c r="A7" s="1" t="s">
        <v>14</v>
      </c>
      <c r="B7" s="1"/>
      <c r="C7" s="3" t="s">
        <v>15</v>
      </c>
    </row>
    <row r="8" spans="1:3" ht="12" customHeight="1" x14ac:dyDescent="0.25">
      <c r="A8" s="15"/>
      <c r="B8" s="4"/>
      <c r="C8" s="44"/>
    </row>
    <row r="9" spans="1:3" ht="15" customHeight="1" x14ac:dyDescent="0.25">
      <c r="A9" s="15" t="s">
        <v>16</v>
      </c>
      <c r="B9" s="4">
        <v>1446</v>
      </c>
      <c r="C9" s="44" t="s">
        <v>17</v>
      </c>
    </row>
    <row r="10" spans="1:3" ht="15" customHeight="1" x14ac:dyDescent="0.25">
      <c r="A10" s="15" t="s">
        <v>18</v>
      </c>
      <c r="B10" s="4">
        <v>10</v>
      </c>
      <c r="C10" s="44" t="s">
        <v>17</v>
      </c>
    </row>
    <row r="11" spans="1:3" ht="15" customHeight="1" x14ac:dyDescent="0.25">
      <c r="A11" s="15" t="s">
        <v>19</v>
      </c>
      <c r="B11" s="4">
        <v>85</v>
      </c>
      <c r="C11" s="44" t="s">
        <v>17</v>
      </c>
    </row>
    <row r="12" spans="1:3" ht="12" customHeight="1" x14ac:dyDescent="0.25">
      <c r="A12" s="15"/>
      <c r="B12" s="4"/>
      <c r="C12" s="44"/>
    </row>
    <row r="13" spans="1:3" ht="15" customHeight="1" x14ac:dyDescent="0.25">
      <c r="A13" s="26" t="s">
        <v>20</v>
      </c>
      <c r="B13" s="4"/>
      <c r="C13" s="44"/>
    </row>
    <row r="14" spans="1:3" ht="15" customHeight="1" x14ac:dyDescent="0.25">
      <c r="A14" s="20" t="s">
        <v>105</v>
      </c>
      <c r="B14" s="4">
        <v>83</v>
      </c>
      <c r="C14" s="13" t="s">
        <v>21</v>
      </c>
    </row>
    <row r="15" spans="1:3" ht="15" customHeight="1" x14ac:dyDescent="0.25">
      <c r="A15" s="2" t="s">
        <v>106</v>
      </c>
      <c r="B15" s="4">
        <v>108</v>
      </c>
      <c r="C15" s="13" t="s">
        <v>21</v>
      </c>
    </row>
    <row r="16" spans="1:3" ht="12" customHeight="1" x14ac:dyDescent="0.25">
      <c r="A16" s="2"/>
      <c r="B16" s="4"/>
      <c r="C16" s="13"/>
    </row>
    <row r="17" spans="1:3" ht="15" customHeight="1" x14ac:dyDescent="0.25">
      <c r="A17" s="2" t="s">
        <v>32</v>
      </c>
      <c r="B17" s="4">
        <v>524.61</v>
      </c>
      <c r="C17" s="13" t="s">
        <v>21</v>
      </c>
    </row>
    <row r="18" spans="1:3" ht="15" customHeight="1" x14ac:dyDescent="0.25">
      <c r="A18" s="2" t="s">
        <v>33</v>
      </c>
      <c r="B18" s="4"/>
      <c r="C18" s="13"/>
    </row>
    <row r="19" spans="1:3" ht="15" customHeight="1" x14ac:dyDescent="0.25">
      <c r="A19" s="2" t="s">
        <v>34</v>
      </c>
      <c r="B19" s="4"/>
      <c r="C19" s="13"/>
    </row>
    <row r="20" spans="1:3" ht="15.75" x14ac:dyDescent="0.25">
      <c r="A20" s="2" t="s">
        <v>35</v>
      </c>
      <c r="B20" s="4"/>
      <c r="C20" s="13"/>
    </row>
    <row r="21" spans="1:3" ht="12" customHeight="1" x14ac:dyDescent="0.25">
      <c r="A21" s="2"/>
      <c r="B21" s="4"/>
      <c r="C21" s="13"/>
    </row>
    <row r="22" spans="1:3" ht="12" customHeight="1" x14ac:dyDescent="0.25">
      <c r="A22" s="26" t="s">
        <v>22</v>
      </c>
      <c r="B22" s="4">
        <f>SUM(B9:B17)</f>
        <v>2256.61</v>
      </c>
      <c r="C22" s="9"/>
    </row>
    <row r="23" spans="1:3" ht="12" customHeight="1" x14ac:dyDescent="0.25">
      <c r="A23" s="26"/>
      <c r="B23" s="4"/>
      <c r="C23" s="9"/>
    </row>
    <row r="24" spans="1:3" ht="18.75" x14ac:dyDescent="0.3">
      <c r="A24" s="1" t="s">
        <v>23</v>
      </c>
      <c r="B24" s="45"/>
      <c r="C24" s="3" t="s">
        <v>15</v>
      </c>
    </row>
    <row r="25" spans="1:3" ht="12" customHeight="1" x14ac:dyDescent="0.25">
      <c r="A25" s="2"/>
      <c r="B25" s="5"/>
      <c r="C25" s="22"/>
    </row>
    <row r="26" spans="1:3" ht="15" customHeight="1" x14ac:dyDescent="0.25">
      <c r="A26" s="2" t="s">
        <v>16</v>
      </c>
      <c r="B26" s="5">
        <v>1446</v>
      </c>
      <c r="C26" s="22" t="s">
        <v>17</v>
      </c>
    </row>
    <row r="27" spans="1:3" ht="15" customHeight="1" x14ac:dyDescent="0.25">
      <c r="A27" s="2" t="s">
        <v>18</v>
      </c>
      <c r="B27" s="5">
        <v>10</v>
      </c>
      <c r="C27" s="10" t="s">
        <v>17</v>
      </c>
    </row>
    <row r="28" spans="1:3" ht="15" customHeight="1" x14ac:dyDescent="0.25">
      <c r="A28" s="2" t="s">
        <v>19</v>
      </c>
      <c r="B28" s="5">
        <v>85</v>
      </c>
      <c r="C28" s="10" t="s">
        <v>17</v>
      </c>
    </row>
    <row r="29" spans="1:3" ht="12" customHeight="1" x14ac:dyDescent="0.25">
      <c r="A29" s="2"/>
      <c r="B29" s="5"/>
      <c r="C29" s="10"/>
    </row>
    <row r="30" spans="1:3" ht="15" customHeight="1" x14ac:dyDescent="0.25">
      <c r="A30" s="6" t="s">
        <v>20</v>
      </c>
      <c r="B30" s="5"/>
      <c r="C30" s="10"/>
    </row>
    <row r="31" spans="1:3" ht="15" customHeight="1" x14ac:dyDescent="0.25">
      <c r="A31" s="2" t="s">
        <v>90</v>
      </c>
      <c r="B31" s="5">
        <v>170</v>
      </c>
      <c r="C31" s="13" t="s">
        <v>21</v>
      </c>
    </row>
    <row r="32" spans="1:3" ht="12" customHeight="1" x14ac:dyDescent="0.25">
      <c r="A32" s="2"/>
      <c r="B32" s="5"/>
      <c r="C32" s="13"/>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2"/>
    </row>
    <row r="37" spans="1:3" ht="15" customHeight="1" x14ac:dyDescent="0.25">
      <c r="A37" s="2" t="s">
        <v>16</v>
      </c>
      <c r="B37" s="5">
        <v>1446</v>
      </c>
      <c r="C37" s="22" t="s">
        <v>17</v>
      </c>
    </row>
    <row r="38" spans="1:3" ht="15" customHeight="1" x14ac:dyDescent="0.25">
      <c r="A38" s="2" t="s">
        <v>18</v>
      </c>
      <c r="B38" s="5">
        <v>10</v>
      </c>
      <c r="C38" s="22" t="s">
        <v>17</v>
      </c>
    </row>
    <row r="39" spans="1:3" ht="15" customHeight="1" x14ac:dyDescent="0.25">
      <c r="A39" s="2" t="s">
        <v>19</v>
      </c>
      <c r="B39" s="5">
        <v>85</v>
      </c>
      <c r="C39" s="22" t="s">
        <v>17</v>
      </c>
    </row>
    <row r="40" spans="1:3" ht="12" customHeight="1" x14ac:dyDescent="0.25">
      <c r="A40" s="2"/>
      <c r="B40" s="5"/>
      <c r="C40" s="22"/>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2"/>
    </row>
    <row r="45" spans="1:3" ht="15" customHeight="1" x14ac:dyDescent="0.25">
      <c r="A45" s="2" t="s">
        <v>16</v>
      </c>
      <c r="B45" s="5">
        <v>1446</v>
      </c>
      <c r="C45" s="22" t="s">
        <v>17</v>
      </c>
    </row>
    <row r="46" spans="1:3" ht="15" customHeight="1" x14ac:dyDescent="0.25">
      <c r="A46" s="2" t="s">
        <v>18</v>
      </c>
      <c r="B46" s="5">
        <v>10</v>
      </c>
      <c r="C46" s="22" t="s">
        <v>17</v>
      </c>
    </row>
    <row r="47" spans="1:3" ht="15" customHeight="1" x14ac:dyDescent="0.25">
      <c r="A47" s="2" t="s">
        <v>19</v>
      </c>
      <c r="B47" s="5">
        <v>85</v>
      </c>
      <c r="C47" s="22" t="s">
        <v>17</v>
      </c>
    </row>
    <row r="48" spans="1:3" ht="12" customHeight="1" x14ac:dyDescent="0.25">
      <c r="A48" s="2"/>
      <c r="B48" s="5"/>
      <c r="C48" s="22"/>
    </row>
    <row r="49" spans="1:3" ht="15" customHeight="1" x14ac:dyDescent="0.25">
      <c r="A49" s="6" t="s">
        <v>20</v>
      </c>
      <c r="B49" s="5"/>
      <c r="C49" s="22"/>
    </row>
    <row r="50" spans="1:3" ht="14.25" customHeight="1" x14ac:dyDescent="0.25">
      <c r="A50" s="2" t="s">
        <v>107</v>
      </c>
      <c r="B50" s="5">
        <v>138</v>
      </c>
      <c r="C50" s="13" t="s">
        <v>21</v>
      </c>
    </row>
    <row r="51" spans="1:3" ht="12" customHeight="1" x14ac:dyDescent="0.25">
      <c r="A51" s="2"/>
      <c r="B51" s="5"/>
      <c r="C51" s="13"/>
    </row>
    <row r="52" spans="1:3" ht="15" customHeight="1" x14ac:dyDescent="0.25">
      <c r="A52" s="2" t="s">
        <v>101</v>
      </c>
      <c r="B52" s="5">
        <v>465.34</v>
      </c>
      <c r="C52" s="13" t="s">
        <v>21</v>
      </c>
    </row>
    <row r="53" spans="1:3" ht="15" customHeight="1" x14ac:dyDescent="0.25">
      <c r="A53" s="2" t="s">
        <v>102</v>
      </c>
      <c r="B53" s="5"/>
      <c r="C53" s="22"/>
    </row>
    <row r="54" spans="1:3" ht="12" customHeight="1" x14ac:dyDescent="0.25">
      <c r="A54" s="2"/>
      <c r="B54" s="5"/>
      <c r="C54" s="22"/>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2"/>
    </row>
    <row r="59" spans="1:3" ht="15" customHeight="1" x14ac:dyDescent="0.25">
      <c r="A59" s="2" t="s">
        <v>16</v>
      </c>
      <c r="B59" s="5">
        <v>1446</v>
      </c>
      <c r="C59" s="22" t="s">
        <v>17</v>
      </c>
    </row>
    <row r="60" spans="1:3" ht="15" customHeight="1" x14ac:dyDescent="0.25">
      <c r="A60" s="2" t="s">
        <v>18</v>
      </c>
      <c r="B60" s="5">
        <v>10</v>
      </c>
      <c r="C60" s="22" t="s">
        <v>17</v>
      </c>
    </row>
    <row r="61" spans="1:3" ht="15" customHeight="1" x14ac:dyDescent="0.25">
      <c r="A61" s="2" t="s">
        <v>19</v>
      </c>
      <c r="B61" s="5">
        <v>85</v>
      </c>
      <c r="C61" s="22" t="s">
        <v>17</v>
      </c>
    </row>
    <row r="62" spans="1:3" ht="12" customHeight="1" x14ac:dyDescent="0.25">
      <c r="A62" s="2"/>
      <c r="B62" s="5"/>
      <c r="C62" s="22"/>
    </row>
    <row r="63" spans="1:3" ht="15" customHeight="1" x14ac:dyDescent="0.25">
      <c r="A63" s="6" t="s">
        <v>20</v>
      </c>
      <c r="B63" s="5"/>
      <c r="C63" s="22"/>
    </row>
    <row r="64" spans="1:3" ht="15" customHeight="1" x14ac:dyDescent="0.25">
      <c r="A64" s="2" t="s">
        <v>91</v>
      </c>
      <c r="B64" s="5">
        <v>22</v>
      </c>
      <c r="C64" s="13" t="s">
        <v>21</v>
      </c>
    </row>
    <row r="65" spans="1:3" ht="15" customHeight="1" x14ac:dyDescent="0.25">
      <c r="A65" s="2" t="s">
        <v>108</v>
      </c>
      <c r="B65" s="5">
        <v>294</v>
      </c>
      <c r="C65" s="13" t="s">
        <v>21</v>
      </c>
    </row>
    <row r="66" spans="1:3" ht="12" customHeight="1" x14ac:dyDescent="0.25">
      <c r="A66" s="2"/>
      <c r="B66" s="5"/>
      <c r="C66" s="13"/>
    </row>
    <row r="67" spans="1:3" ht="15" customHeight="1" x14ac:dyDescent="0.25">
      <c r="A67" s="2" t="s">
        <v>103</v>
      </c>
      <c r="B67" s="5">
        <v>739.72</v>
      </c>
      <c r="C67" s="13" t="s">
        <v>21</v>
      </c>
    </row>
    <row r="68" spans="1:3" ht="12" customHeight="1" x14ac:dyDescent="0.25">
      <c r="A68" s="2"/>
      <c r="B68" s="5"/>
      <c r="C68" s="13"/>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40" t="s">
        <v>38</v>
      </c>
      <c r="B72" s="40"/>
      <c r="C72" s="42">
        <f>B22</f>
        <v>2256.61</v>
      </c>
    </row>
    <row r="73" spans="1:3" ht="15" customHeight="1" x14ac:dyDescent="0.3">
      <c r="A73" s="40" t="s">
        <v>39</v>
      </c>
      <c r="B73" s="40"/>
      <c r="C73" s="42">
        <f>B22+B33+B41</f>
        <v>5508.6100000000006</v>
      </c>
    </row>
    <row r="74" spans="1:3" ht="15" customHeight="1" x14ac:dyDescent="0.3">
      <c r="A74" s="40" t="s">
        <v>104</v>
      </c>
      <c r="B74" s="40"/>
      <c r="C74" s="42">
        <f>B22+B33+B41+B55+B69</f>
        <v>10249.670000000002</v>
      </c>
    </row>
    <row r="75" spans="1:3" ht="15.75" x14ac:dyDescent="0.25">
      <c r="A75" s="21" t="s">
        <v>29</v>
      </c>
      <c r="C75" s="14"/>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11" t="s">
        <v>11</v>
      </c>
      <c r="B2" s="11"/>
      <c r="C2" s="11"/>
    </row>
    <row r="3" spans="1:3" ht="24.95" customHeight="1" x14ac:dyDescent="0.4">
      <c r="A3" s="11" t="s">
        <v>88</v>
      </c>
      <c r="B3" s="11"/>
      <c r="C3" s="11"/>
    </row>
    <row r="4" spans="1:3" ht="24.95" customHeight="1" x14ac:dyDescent="0.4">
      <c r="A4" s="12" t="s">
        <v>47</v>
      </c>
      <c r="B4" s="12"/>
      <c r="C4" s="12"/>
    </row>
    <row r="5" spans="1:3" ht="18.75" customHeight="1" x14ac:dyDescent="0.25">
      <c r="A5" s="39" t="s">
        <v>12</v>
      </c>
      <c r="B5" s="39"/>
      <c r="C5" s="39"/>
    </row>
    <row r="6" spans="1:3" ht="18.75" customHeight="1" x14ac:dyDescent="0.25">
      <c r="A6" s="46" t="s">
        <v>13</v>
      </c>
      <c r="B6" s="46"/>
      <c r="C6" s="46"/>
    </row>
    <row r="7" spans="1:3" ht="18.95" customHeight="1" x14ac:dyDescent="0.3">
      <c r="A7" s="1" t="s">
        <v>14</v>
      </c>
      <c r="B7" s="3" t="s">
        <v>89</v>
      </c>
      <c r="C7" s="3" t="s">
        <v>15</v>
      </c>
    </row>
    <row r="8" spans="1:3" ht="12" customHeight="1" x14ac:dyDescent="0.25">
      <c r="A8" s="15"/>
      <c r="B8" s="4"/>
      <c r="C8" s="44"/>
    </row>
    <row r="9" spans="1:3" ht="15" customHeight="1" x14ac:dyDescent="0.25">
      <c r="A9" s="15" t="s">
        <v>16</v>
      </c>
      <c r="B9" s="4">
        <v>1446</v>
      </c>
      <c r="C9" s="44" t="s">
        <v>17</v>
      </c>
    </row>
    <row r="10" spans="1:3" ht="15" customHeight="1" x14ac:dyDescent="0.25">
      <c r="A10" s="15" t="s">
        <v>18</v>
      </c>
      <c r="B10" s="4">
        <v>10</v>
      </c>
      <c r="C10" s="44" t="s">
        <v>17</v>
      </c>
    </row>
    <row r="11" spans="1:3" ht="15" customHeight="1" x14ac:dyDescent="0.25">
      <c r="A11" s="15" t="s">
        <v>19</v>
      </c>
      <c r="B11" s="4">
        <v>85</v>
      </c>
      <c r="C11" s="44" t="s">
        <v>17</v>
      </c>
    </row>
    <row r="12" spans="1:3" ht="15" customHeight="1" x14ac:dyDescent="0.25">
      <c r="A12" s="15" t="s">
        <v>40</v>
      </c>
      <c r="B12" s="4">
        <v>20</v>
      </c>
      <c r="C12" s="44" t="s">
        <v>17</v>
      </c>
    </row>
    <row r="13" spans="1:3" ht="12" customHeight="1" x14ac:dyDescent="0.25">
      <c r="A13" s="15"/>
      <c r="B13" s="4"/>
      <c r="C13" s="44"/>
    </row>
    <row r="14" spans="1:3" ht="15" customHeight="1" x14ac:dyDescent="0.25">
      <c r="A14" s="26" t="s">
        <v>46</v>
      </c>
      <c r="B14" s="4"/>
      <c r="C14" s="44"/>
    </row>
    <row r="15" spans="1:3" ht="15" customHeight="1" x14ac:dyDescent="0.25">
      <c r="A15" s="15" t="s">
        <v>92</v>
      </c>
      <c r="B15" s="4">
        <v>177</v>
      </c>
      <c r="C15" s="13" t="s">
        <v>21</v>
      </c>
    </row>
    <row r="16" spans="1:3" ht="15" customHeight="1" x14ac:dyDescent="0.25">
      <c r="A16" s="15" t="s">
        <v>93</v>
      </c>
      <c r="B16" s="4">
        <v>153</v>
      </c>
      <c r="C16" s="13" t="s">
        <v>21</v>
      </c>
    </row>
    <row r="17" spans="1:3" ht="15" customHeight="1" x14ac:dyDescent="0.25">
      <c r="A17" s="15" t="s">
        <v>94</v>
      </c>
      <c r="B17" s="4">
        <v>52</v>
      </c>
      <c r="C17" s="13" t="s">
        <v>21</v>
      </c>
    </row>
    <row r="18" spans="1:3" ht="15" customHeight="1" x14ac:dyDescent="0.25">
      <c r="A18" s="15" t="s">
        <v>72</v>
      </c>
      <c r="B18" s="4">
        <v>14</v>
      </c>
      <c r="C18" s="13" t="s">
        <v>21</v>
      </c>
    </row>
    <row r="19" spans="1:3" ht="15" customHeight="1" x14ac:dyDescent="0.25">
      <c r="A19" s="15" t="s">
        <v>48</v>
      </c>
      <c r="B19" s="4">
        <v>39.5</v>
      </c>
      <c r="C19" s="13" t="s">
        <v>21</v>
      </c>
    </row>
    <row r="20" spans="1:3" ht="15" customHeight="1" x14ac:dyDescent="0.25">
      <c r="A20" s="15" t="s">
        <v>49</v>
      </c>
      <c r="B20" s="4">
        <v>106</v>
      </c>
      <c r="C20" s="13" t="s">
        <v>21</v>
      </c>
    </row>
    <row r="21" spans="1:3" ht="12" customHeight="1" x14ac:dyDescent="0.25">
      <c r="A21" s="15"/>
      <c r="B21" s="4"/>
      <c r="C21" s="13"/>
    </row>
    <row r="22" spans="1:3" ht="15" customHeight="1" x14ac:dyDescent="0.25">
      <c r="A22" s="15" t="s">
        <v>50</v>
      </c>
      <c r="B22" s="24">
        <v>165.35</v>
      </c>
      <c r="C22" s="13" t="s">
        <v>21</v>
      </c>
    </row>
    <row r="23" spans="1:3" ht="12" customHeight="1" x14ac:dyDescent="0.25">
      <c r="A23" s="2"/>
      <c r="B23" s="4"/>
      <c r="C23" s="13"/>
    </row>
    <row r="24" spans="1:3" ht="15" customHeight="1" x14ac:dyDescent="0.25">
      <c r="A24" s="2" t="s">
        <v>110</v>
      </c>
      <c r="B24" s="24">
        <v>181.77</v>
      </c>
      <c r="C24" s="13" t="s">
        <v>21</v>
      </c>
    </row>
    <row r="25" spans="1:3" ht="15" customHeight="1" x14ac:dyDescent="0.25">
      <c r="A25" s="2" t="s">
        <v>51</v>
      </c>
      <c r="B25" s="24"/>
      <c r="C25" s="31"/>
    </row>
    <row r="26" spans="1:3" ht="15" customHeight="1" x14ac:dyDescent="0.25">
      <c r="A26" s="2"/>
      <c r="B26" s="4"/>
      <c r="C26" s="13"/>
    </row>
    <row r="27" spans="1:3" ht="15" customHeight="1" x14ac:dyDescent="0.25">
      <c r="A27" s="2" t="s">
        <v>109</v>
      </c>
      <c r="B27" s="24">
        <v>224.48</v>
      </c>
      <c r="C27" s="13" t="s">
        <v>21</v>
      </c>
    </row>
    <row r="28" spans="1:3" ht="15" customHeight="1" x14ac:dyDescent="0.25">
      <c r="A28" s="2" t="s">
        <v>52</v>
      </c>
      <c r="B28" s="24"/>
      <c r="C28" s="13"/>
    </row>
    <row r="29" spans="1:3" ht="15" customHeight="1" x14ac:dyDescent="0.25">
      <c r="A29" s="2" t="s">
        <v>53</v>
      </c>
      <c r="B29" s="4"/>
      <c r="C29" s="13"/>
    </row>
    <row r="30" spans="1:3" ht="12" customHeight="1" x14ac:dyDescent="0.25">
      <c r="A30" s="25"/>
      <c r="B30" s="4"/>
      <c r="C30" s="13"/>
    </row>
    <row r="31" spans="1:3" ht="15" customHeight="1" x14ac:dyDescent="0.25">
      <c r="A31" s="26" t="s">
        <v>22</v>
      </c>
      <c r="B31" s="4">
        <f>SUM(B9:B27)</f>
        <v>2674.1</v>
      </c>
      <c r="C31" s="9"/>
    </row>
    <row r="32" spans="1:3" ht="12" customHeight="1" x14ac:dyDescent="0.25">
      <c r="A32" s="26"/>
      <c r="B32" s="4"/>
      <c r="C32" s="9"/>
    </row>
    <row r="33" spans="1:3" ht="18.95" customHeight="1" x14ac:dyDescent="0.3">
      <c r="A33" s="1" t="s">
        <v>23</v>
      </c>
      <c r="B33" s="3" t="s">
        <v>89</v>
      </c>
      <c r="C33" s="3" t="s">
        <v>15</v>
      </c>
    </row>
    <row r="34" spans="1:3" ht="12" customHeight="1" x14ac:dyDescent="0.25">
      <c r="A34" s="2"/>
      <c r="B34" s="5"/>
      <c r="C34" s="22"/>
    </row>
    <row r="35" spans="1:3" ht="15" customHeight="1" x14ac:dyDescent="0.25">
      <c r="A35" s="2" t="s">
        <v>16</v>
      </c>
      <c r="B35" s="5">
        <v>1446</v>
      </c>
      <c r="C35" s="22" t="s">
        <v>17</v>
      </c>
    </row>
    <row r="36" spans="1:3" ht="15" customHeight="1" x14ac:dyDescent="0.25">
      <c r="A36" s="2" t="s">
        <v>18</v>
      </c>
      <c r="B36" s="5">
        <v>10</v>
      </c>
      <c r="C36" s="10" t="s">
        <v>17</v>
      </c>
    </row>
    <row r="37" spans="1:3" ht="15" customHeight="1" x14ac:dyDescent="0.25">
      <c r="A37" s="2" t="s">
        <v>19</v>
      </c>
      <c r="B37" s="5">
        <v>85</v>
      </c>
      <c r="C37" s="10" t="s">
        <v>17</v>
      </c>
    </row>
    <row r="38" spans="1:3" ht="12" customHeight="1" x14ac:dyDescent="0.25">
      <c r="A38" s="2"/>
      <c r="B38" s="5"/>
      <c r="C38" s="10"/>
    </row>
    <row r="39" spans="1:3" ht="15" customHeight="1" x14ac:dyDescent="0.25">
      <c r="A39" s="6" t="s">
        <v>20</v>
      </c>
      <c r="B39" s="5"/>
      <c r="C39" s="10"/>
    </row>
    <row r="40" spans="1:3" ht="15" customHeight="1" x14ac:dyDescent="0.25">
      <c r="A40" s="2" t="s">
        <v>95</v>
      </c>
      <c r="B40" s="5">
        <v>64</v>
      </c>
      <c r="C40" s="10" t="s">
        <v>21</v>
      </c>
    </row>
    <row r="41" spans="1:3" ht="14.25" customHeight="1" x14ac:dyDescent="0.25">
      <c r="A41" s="2" t="s">
        <v>96</v>
      </c>
      <c r="B41" s="5">
        <v>29</v>
      </c>
      <c r="C41" s="10" t="s">
        <v>21</v>
      </c>
    </row>
    <row r="42" spans="1:3" ht="15" customHeight="1" x14ac:dyDescent="0.25">
      <c r="A42" s="2" t="s">
        <v>54</v>
      </c>
      <c r="B42" s="5">
        <v>113</v>
      </c>
      <c r="C42" s="10" t="s">
        <v>21</v>
      </c>
    </row>
    <row r="43" spans="1:3" ht="15" customHeight="1" x14ac:dyDescent="0.25">
      <c r="A43" s="2" t="s">
        <v>55</v>
      </c>
      <c r="B43" s="5">
        <v>113</v>
      </c>
      <c r="C43" s="10" t="s">
        <v>21</v>
      </c>
    </row>
    <row r="44" spans="1:3" ht="12" customHeight="1" x14ac:dyDescent="0.25">
      <c r="A44" s="2"/>
      <c r="B44" s="5"/>
      <c r="C44" s="10"/>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89</v>
      </c>
      <c r="C47" s="3" t="s">
        <v>15</v>
      </c>
    </row>
    <row r="48" spans="1:3" ht="12" customHeight="1" x14ac:dyDescent="0.25">
      <c r="A48" s="2"/>
      <c r="B48" s="5"/>
      <c r="C48" s="22"/>
    </row>
    <row r="49" spans="1:3" ht="15" customHeight="1" x14ac:dyDescent="0.25">
      <c r="A49" s="2" t="s">
        <v>16</v>
      </c>
      <c r="B49" s="5">
        <v>1446</v>
      </c>
      <c r="C49" s="22" t="s">
        <v>17</v>
      </c>
    </row>
    <row r="50" spans="1:3" ht="15" customHeight="1" x14ac:dyDescent="0.25">
      <c r="A50" s="2" t="s">
        <v>18</v>
      </c>
      <c r="B50" s="5">
        <v>10</v>
      </c>
      <c r="C50" s="22" t="s">
        <v>17</v>
      </c>
    </row>
    <row r="51" spans="1:3" ht="15" customHeight="1" x14ac:dyDescent="0.25">
      <c r="A51" s="2" t="s">
        <v>19</v>
      </c>
      <c r="B51" s="5">
        <v>85</v>
      </c>
      <c r="C51" s="22" t="s">
        <v>17</v>
      </c>
    </row>
    <row r="52" spans="1:3" ht="12" customHeight="1" x14ac:dyDescent="0.25">
      <c r="A52" s="15"/>
      <c r="B52" s="4"/>
      <c r="C52" s="44"/>
    </row>
    <row r="53" spans="1:3" ht="15" customHeight="1" x14ac:dyDescent="0.25">
      <c r="A53" s="26" t="s">
        <v>20</v>
      </c>
      <c r="B53" s="4"/>
      <c r="C53" s="44"/>
    </row>
    <row r="54" spans="1:3" ht="15" customHeight="1" x14ac:dyDescent="0.25">
      <c r="A54" s="2" t="s">
        <v>56</v>
      </c>
      <c r="B54" s="4">
        <v>125</v>
      </c>
      <c r="C54" s="13" t="s">
        <v>21</v>
      </c>
    </row>
    <row r="55" spans="1:3" ht="12" customHeight="1" x14ac:dyDescent="0.25">
      <c r="A55" s="2"/>
      <c r="B55" s="5"/>
      <c r="C55" s="22"/>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40" t="s">
        <v>57</v>
      </c>
      <c r="B59" s="41"/>
      <c r="C59" s="42">
        <v>2452.7199999999998</v>
      </c>
    </row>
    <row r="60" spans="1:3" ht="17.25" customHeight="1" x14ac:dyDescent="0.3">
      <c r="A60" s="40" t="s">
        <v>58</v>
      </c>
      <c r="B60" s="41"/>
      <c r="C60" s="42">
        <f>B31</f>
        <v>2674.1</v>
      </c>
    </row>
    <row r="61" spans="1:3" ht="17.25" customHeight="1" x14ac:dyDescent="0.3">
      <c r="A61" s="40" t="s">
        <v>59</v>
      </c>
      <c r="B61" s="41"/>
      <c r="C61" s="42">
        <f>B31+B45</f>
        <v>4534.1000000000004</v>
      </c>
    </row>
    <row r="62" spans="1:3" ht="17.25" customHeight="1" x14ac:dyDescent="0.3">
      <c r="A62" s="40" t="s">
        <v>60</v>
      </c>
      <c r="B62" s="41"/>
      <c r="C62" s="42">
        <f>B31+B45</f>
        <v>4534.1000000000004</v>
      </c>
    </row>
    <row r="63" spans="1:3" ht="17.25" customHeight="1" x14ac:dyDescent="0.3">
      <c r="A63" s="40" t="s">
        <v>61</v>
      </c>
      <c r="B63" s="41"/>
      <c r="C63" s="42">
        <f>B31+B45+B56</f>
        <v>6200.1</v>
      </c>
    </row>
    <row r="64" spans="1:3" ht="15" customHeight="1" x14ac:dyDescent="0.25">
      <c r="A64" s="21"/>
      <c r="C64" s="14"/>
    </row>
    <row r="65" spans="1:3" ht="18.75" x14ac:dyDescent="0.3">
      <c r="A65" s="51" t="s">
        <v>30</v>
      </c>
      <c r="B65" s="52"/>
      <c r="C65" s="14"/>
    </row>
    <row r="66" spans="1:3" ht="14.25" customHeight="1" x14ac:dyDescent="0.25">
      <c r="A66" s="28" t="s">
        <v>62</v>
      </c>
      <c r="B66" s="30">
        <v>50</v>
      </c>
      <c r="C66" s="34" t="s">
        <v>21</v>
      </c>
    </row>
    <row r="67" spans="1:3" ht="14.25" customHeight="1" x14ac:dyDescent="0.25">
      <c r="A67" s="28" t="s">
        <v>63</v>
      </c>
      <c r="B67" s="30">
        <v>48</v>
      </c>
      <c r="C67" s="34" t="s">
        <v>21</v>
      </c>
    </row>
    <row r="68" spans="1:3" ht="14.25" customHeight="1" x14ac:dyDescent="0.25">
      <c r="A68" s="28" t="s">
        <v>64</v>
      </c>
      <c r="B68" s="30" t="s">
        <v>42</v>
      </c>
      <c r="C68" s="34" t="s">
        <v>21</v>
      </c>
    </row>
    <row r="69" spans="1:3" ht="14.25" customHeight="1" x14ac:dyDescent="0.25">
      <c r="A69" s="28" t="s">
        <v>41</v>
      </c>
      <c r="B69" s="30" t="s">
        <v>42</v>
      </c>
      <c r="C69" s="34" t="s">
        <v>21</v>
      </c>
    </row>
    <row r="70" spans="1:3" ht="14.25" customHeight="1" x14ac:dyDescent="0.25">
      <c r="A70" s="28" t="s">
        <v>65</v>
      </c>
      <c r="B70" s="30" t="s">
        <v>42</v>
      </c>
      <c r="C70" s="34" t="s">
        <v>21</v>
      </c>
    </row>
    <row r="71" spans="1:3" ht="14.25" customHeight="1" x14ac:dyDescent="0.25">
      <c r="A71" s="28" t="s">
        <v>43</v>
      </c>
      <c r="B71" s="30">
        <v>65</v>
      </c>
      <c r="C71" s="34" t="s">
        <v>21</v>
      </c>
    </row>
    <row r="72" spans="1:3" ht="14.25" customHeight="1" x14ac:dyDescent="0.25">
      <c r="A72" s="28" t="s">
        <v>66</v>
      </c>
      <c r="B72" s="30">
        <v>140</v>
      </c>
      <c r="C72" s="34" t="s">
        <v>21</v>
      </c>
    </row>
    <row r="73" spans="1:3" ht="14.25" customHeight="1" x14ac:dyDescent="0.25">
      <c r="A73" s="28" t="s">
        <v>67</v>
      </c>
      <c r="B73" s="30">
        <v>134</v>
      </c>
      <c r="C73" s="34" t="s">
        <v>21</v>
      </c>
    </row>
    <row r="74" spans="1:3" ht="14.25" customHeight="1" x14ac:dyDescent="0.25">
      <c r="A74" s="28" t="s">
        <v>68</v>
      </c>
      <c r="B74" s="30" t="s">
        <v>42</v>
      </c>
      <c r="C74" s="34" t="s">
        <v>21</v>
      </c>
    </row>
    <row r="75" spans="1:3" ht="14.25" customHeight="1" x14ac:dyDescent="0.25">
      <c r="A75" s="29" t="s">
        <v>69</v>
      </c>
      <c r="B75" s="37">
        <v>134</v>
      </c>
      <c r="C75" s="35" t="s">
        <v>21</v>
      </c>
    </row>
    <row r="76" spans="1:3" ht="14.25" customHeight="1" x14ac:dyDescent="0.25">
      <c r="A76" s="29" t="s">
        <v>70</v>
      </c>
      <c r="B76" s="37">
        <v>169</v>
      </c>
      <c r="C76" s="35" t="s">
        <v>21</v>
      </c>
    </row>
    <row r="77" spans="1:3" ht="14.25" customHeight="1" x14ac:dyDescent="0.25">
      <c r="A77" s="32" t="s">
        <v>71</v>
      </c>
      <c r="B77" s="33">
        <v>169</v>
      </c>
      <c r="C77" s="36" t="s">
        <v>21</v>
      </c>
    </row>
    <row r="78" spans="1:3" s="43" customFormat="1" ht="12" customHeight="1" x14ac:dyDescent="0.25">
      <c r="A78" s="43"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11" t="s">
        <v>11</v>
      </c>
      <c r="B2" s="11"/>
      <c r="C2" s="11"/>
    </row>
    <row r="3" spans="1:3" ht="24.95" customHeight="1" x14ac:dyDescent="0.4">
      <c r="A3" s="11" t="s">
        <v>88</v>
      </c>
      <c r="B3" s="11"/>
      <c r="C3" s="11"/>
    </row>
    <row r="4" spans="1:3" ht="24.95" customHeight="1" x14ac:dyDescent="0.4">
      <c r="A4" s="12" t="s">
        <v>111</v>
      </c>
      <c r="B4" s="12"/>
      <c r="C4" s="12"/>
    </row>
    <row r="5" spans="1:3" ht="18.75" customHeight="1" x14ac:dyDescent="0.25">
      <c r="A5" s="39" t="s">
        <v>12</v>
      </c>
      <c r="B5" s="39"/>
      <c r="C5" s="39"/>
    </row>
    <row r="6" spans="1:3" ht="18.75" customHeight="1" x14ac:dyDescent="0.25">
      <c r="A6" s="46" t="s">
        <v>13</v>
      </c>
      <c r="B6" s="46"/>
      <c r="C6" s="46"/>
    </row>
    <row r="7" spans="1:3" ht="18.95" customHeight="1" x14ac:dyDescent="0.3">
      <c r="A7" s="1" t="s">
        <v>14</v>
      </c>
      <c r="B7" s="3" t="s">
        <v>89</v>
      </c>
      <c r="C7" s="3" t="s">
        <v>15</v>
      </c>
    </row>
    <row r="8" spans="1:3" ht="12" customHeight="1" x14ac:dyDescent="0.25">
      <c r="A8" s="15"/>
      <c r="B8" s="4"/>
      <c r="C8" s="44"/>
    </row>
    <row r="9" spans="1:3" ht="15" customHeight="1" x14ac:dyDescent="0.25">
      <c r="A9" s="15" t="s">
        <v>73</v>
      </c>
      <c r="B9" s="4">
        <v>1446</v>
      </c>
      <c r="C9" s="44" t="s">
        <v>17</v>
      </c>
    </row>
    <row r="10" spans="1:3" ht="15" customHeight="1" x14ac:dyDescent="0.25">
      <c r="A10" s="15" t="s">
        <v>74</v>
      </c>
      <c r="B10" s="4">
        <v>10</v>
      </c>
      <c r="C10" s="44" t="s">
        <v>17</v>
      </c>
    </row>
    <row r="11" spans="1:3" ht="15" customHeight="1" x14ac:dyDescent="0.25">
      <c r="A11" s="15" t="s">
        <v>75</v>
      </c>
      <c r="B11" s="4">
        <v>85</v>
      </c>
      <c r="C11" s="44" t="s">
        <v>17</v>
      </c>
    </row>
    <row r="12" spans="1:3" ht="11.25" customHeight="1" x14ac:dyDescent="0.25">
      <c r="A12" s="15"/>
      <c r="B12" s="4"/>
      <c r="C12" s="44"/>
    </row>
    <row r="13" spans="1:3" ht="15" customHeight="1" x14ac:dyDescent="0.25">
      <c r="A13" s="26" t="s">
        <v>22</v>
      </c>
      <c r="B13" s="4">
        <f>SUM(B9:B12)</f>
        <v>1541</v>
      </c>
      <c r="C13" s="9"/>
    </row>
    <row r="14" spans="1:3" ht="12" customHeight="1" x14ac:dyDescent="0.25">
      <c r="A14" s="26"/>
      <c r="B14" s="4"/>
      <c r="C14" s="9"/>
    </row>
    <row r="15" spans="1:3" ht="18.75" customHeight="1" x14ac:dyDescent="0.3">
      <c r="A15" s="1" t="s">
        <v>112</v>
      </c>
      <c r="B15" s="3" t="s">
        <v>89</v>
      </c>
      <c r="C15" s="3" t="s">
        <v>115</v>
      </c>
    </row>
    <row r="16" spans="1:3" ht="11.25" customHeight="1" x14ac:dyDescent="0.3">
      <c r="A16" s="47"/>
      <c r="B16" s="48"/>
      <c r="C16" s="49"/>
    </row>
    <row r="17" spans="1:3" ht="15.75" x14ac:dyDescent="0.25">
      <c r="A17" s="2" t="s">
        <v>16</v>
      </c>
      <c r="B17" s="5">
        <v>800</v>
      </c>
      <c r="C17" s="22" t="s">
        <v>17</v>
      </c>
    </row>
    <row r="18" spans="1:3" ht="15.75" x14ac:dyDescent="0.25">
      <c r="A18" s="2" t="s">
        <v>18</v>
      </c>
      <c r="B18" s="5">
        <v>10</v>
      </c>
      <c r="C18" s="10" t="s">
        <v>17</v>
      </c>
    </row>
    <row r="19" spans="1:3" ht="15.75" x14ac:dyDescent="0.25">
      <c r="A19" s="2" t="s">
        <v>19</v>
      </c>
      <c r="B19" s="5">
        <v>85</v>
      </c>
      <c r="C19" s="10" t="s">
        <v>17</v>
      </c>
    </row>
    <row r="20" spans="1:3" ht="11.25" customHeight="1" x14ac:dyDescent="0.25">
      <c r="A20" s="2"/>
      <c r="B20" s="5"/>
      <c r="C20" s="10"/>
    </row>
    <row r="21" spans="1:3" ht="15.75" x14ac:dyDescent="0.25">
      <c r="A21" s="26" t="s">
        <v>24</v>
      </c>
      <c r="B21" s="4">
        <f>SUM(B17:B20)</f>
        <v>895</v>
      </c>
      <c r="C21" s="10"/>
    </row>
    <row r="22" spans="1:3" ht="11.25" customHeight="1" x14ac:dyDescent="0.3">
      <c r="A22" s="47"/>
      <c r="B22" s="48"/>
      <c r="C22" s="49"/>
    </row>
    <row r="23" spans="1:3" ht="18.75" x14ac:dyDescent="0.3">
      <c r="A23" s="1"/>
      <c r="B23" s="1"/>
      <c r="C23" s="3"/>
    </row>
    <row r="24" spans="1:3" ht="17.25" customHeight="1" x14ac:dyDescent="0.3">
      <c r="A24" s="40" t="s">
        <v>113</v>
      </c>
      <c r="B24" s="41"/>
      <c r="C24" s="42">
        <f>B13</f>
        <v>1541</v>
      </c>
    </row>
    <row r="25" spans="1:3" ht="17.25" customHeight="1" x14ac:dyDescent="0.3">
      <c r="A25" s="40" t="s">
        <v>114</v>
      </c>
      <c r="B25" s="41"/>
      <c r="C25" s="42">
        <f>B13+B21</f>
        <v>2436</v>
      </c>
    </row>
  </sheetData>
  <mergeCells count="1">
    <mergeCell ref="A1:C1"/>
  </mergeCells>
  <printOptions horizontalCentered="1"/>
  <pageMargins left="0.25" right="0.25" top="0.25" bottom="0.25" header="0.25" footer="0.25"/>
  <pageSetup scale="69"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8A846-A3A1-4AC0-921E-D434237B291A}">
  <sheetPr codeName="Sheet10"/>
  <dimension ref="A1:C57"/>
  <sheetViews>
    <sheetView tabSelected="1"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0" t="e" vm="1">
        <v>#VALUE!</v>
      </c>
      <c r="B1" s="50"/>
      <c r="C1" s="50"/>
    </row>
    <row r="2" spans="1:3" ht="26.1" customHeight="1" x14ac:dyDescent="0.4">
      <c r="A2" s="11" t="s">
        <v>11</v>
      </c>
      <c r="B2" s="11"/>
      <c r="C2" s="11"/>
    </row>
    <row r="3" spans="1:3" ht="24.95" customHeight="1" x14ac:dyDescent="0.4">
      <c r="A3" s="11" t="s">
        <v>88</v>
      </c>
      <c r="B3" s="11"/>
      <c r="C3" s="11"/>
    </row>
    <row r="4" spans="1:3" ht="24.95" customHeight="1" x14ac:dyDescent="0.4">
      <c r="A4" s="12" t="s">
        <v>76</v>
      </c>
      <c r="B4" s="12"/>
      <c r="C4" s="12"/>
    </row>
    <row r="5" spans="1:3" ht="18.75" customHeight="1" x14ac:dyDescent="0.25">
      <c r="A5" s="39" t="s">
        <v>12</v>
      </c>
      <c r="B5" s="39"/>
      <c r="C5" s="39"/>
    </row>
    <row r="6" spans="1:3" ht="18.75" customHeight="1" x14ac:dyDescent="0.25">
      <c r="A6" s="46" t="s">
        <v>13</v>
      </c>
      <c r="B6" s="46"/>
      <c r="C6" s="46"/>
    </row>
    <row r="7" spans="1:3" ht="18.95" customHeight="1" x14ac:dyDescent="0.3">
      <c r="A7" s="1" t="s">
        <v>14</v>
      </c>
      <c r="B7" s="3" t="s">
        <v>89</v>
      </c>
      <c r="C7" s="3" t="s">
        <v>15</v>
      </c>
    </row>
    <row r="8" spans="1:3" ht="12" customHeight="1" x14ac:dyDescent="0.25">
      <c r="A8" s="15"/>
      <c r="B8" s="4"/>
      <c r="C8" s="44"/>
    </row>
    <row r="9" spans="1:3" ht="15" customHeight="1" x14ac:dyDescent="0.25">
      <c r="A9" s="15" t="s">
        <v>16</v>
      </c>
      <c r="B9" s="4">
        <v>1446</v>
      </c>
      <c r="C9" s="44" t="s">
        <v>17</v>
      </c>
    </row>
    <row r="10" spans="1:3" ht="15" customHeight="1" x14ac:dyDescent="0.25">
      <c r="A10" s="15" t="s">
        <v>18</v>
      </c>
      <c r="B10" s="4">
        <v>10</v>
      </c>
      <c r="C10" s="44" t="s">
        <v>17</v>
      </c>
    </row>
    <row r="11" spans="1:3" ht="15" customHeight="1" x14ac:dyDescent="0.25">
      <c r="A11" s="15" t="s">
        <v>19</v>
      </c>
      <c r="B11" s="4">
        <v>85</v>
      </c>
      <c r="C11" s="44" t="s">
        <v>17</v>
      </c>
    </row>
    <row r="12" spans="1:3" ht="15" customHeight="1" x14ac:dyDescent="0.25">
      <c r="A12" s="15" t="s">
        <v>45</v>
      </c>
      <c r="B12" s="4">
        <v>100</v>
      </c>
      <c r="C12" s="44" t="s">
        <v>17</v>
      </c>
    </row>
    <row r="13" spans="1:3" ht="12" customHeight="1" x14ac:dyDescent="0.25">
      <c r="A13" s="15"/>
      <c r="B13" s="4"/>
      <c r="C13" s="44"/>
    </row>
    <row r="14" spans="1:3" ht="15" customHeight="1" x14ac:dyDescent="0.25">
      <c r="A14" s="26" t="s">
        <v>20</v>
      </c>
      <c r="B14" s="4"/>
      <c r="C14" s="44"/>
    </row>
    <row r="15" spans="1:3" ht="15" customHeight="1" x14ac:dyDescent="0.25">
      <c r="A15" s="15" t="s">
        <v>97</v>
      </c>
      <c r="B15" s="4">
        <v>95</v>
      </c>
      <c r="C15" s="13" t="s">
        <v>21</v>
      </c>
    </row>
    <row r="16" spans="1:3" ht="15" customHeight="1" x14ac:dyDescent="0.25">
      <c r="A16" s="15" t="s">
        <v>98</v>
      </c>
      <c r="B16" s="4">
        <v>130</v>
      </c>
      <c r="C16" s="13" t="s">
        <v>21</v>
      </c>
    </row>
    <row r="17" spans="1:3" ht="15" customHeight="1" x14ac:dyDescent="0.25">
      <c r="A17" s="15" t="s">
        <v>99</v>
      </c>
      <c r="B17" s="4">
        <v>130</v>
      </c>
      <c r="C17" s="13" t="s">
        <v>21</v>
      </c>
    </row>
    <row r="18" spans="1:3" ht="15" customHeight="1" x14ac:dyDescent="0.25">
      <c r="A18" s="2" t="s">
        <v>116</v>
      </c>
      <c r="B18" s="4">
        <v>63</v>
      </c>
      <c r="C18" s="13" t="s">
        <v>21</v>
      </c>
    </row>
    <row r="19" spans="1:3" ht="12" customHeight="1" x14ac:dyDescent="0.25">
      <c r="A19" s="15"/>
      <c r="B19" s="4"/>
      <c r="C19" s="13"/>
    </row>
    <row r="20" spans="1:3" ht="15" customHeight="1" x14ac:dyDescent="0.25">
      <c r="A20" s="2" t="s">
        <v>77</v>
      </c>
      <c r="B20" s="27">
        <v>930.68</v>
      </c>
      <c r="C20" s="13" t="s">
        <v>21</v>
      </c>
    </row>
    <row r="21" spans="1:3" ht="15" customHeight="1" x14ac:dyDescent="0.25">
      <c r="A21" s="2" t="s">
        <v>78</v>
      </c>
      <c r="B21" s="24">
        <v>928.56</v>
      </c>
      <c r="C21" s="13" t="s">
        <v>21</v>
      </c>
    </row>
    <row r="22" spans="1:3" ht="15" customHeight="1" x14ac:dyDescent="0.25">
      <c r="A22" s="2" t="s">
        <v>79</v>
      </c>
      <c r="B22" s="4"/>
      <c r="C22" s="13"/>
    </row>
    <row r="23" spans="1:3" ht="15" customHeight="1" x14ac:dyDescent="0.25">
      <c r="A23" s="2" t="s">
        <v>80</v>
      </c>
      <c r="B23" s="4"/>
      <c r="C23" s="13"/>
    </row>
    <row r="24" spans="1:3" ht="15" customHeight="1" x14ac:dyDescent="0.25">
      <c r="A24" s="15" t="s">
        <v>81</v>
      </c>
      <c r="B24" s="4"/>
      <c r="C24" s="13"/>
    </row>
    <row r="25" spans="1:3" ht="15" customHeight="1" x14ac:dyDescent="0.25">
      <c r="A25" s="15" t="s">
        <v>82</v>
      </c>
      <c r="B25" s="4"/>
      <c r="C25" s="13"/>
    </row>
    <row r="26" spans="1:3" ht="15" customHeight="1" x14ac:dyDescent="0.25">
      <c r="A26" s="2" t="s">
        <v>83</v>
      </c>
      <c r="B26" s="4"/>
      <c r="C26" s="13"/>
    </row>
    <row r="27" spans="1:3" ht="15" customHeight="1" x14ac:dyDescent="0.25">
      <c r="A27" s="2" t="s">
        <v>84</v>
      </c>
      <c r="B27" s="4"/>
      <c r="C27" s="13"/>
    </row>
    <row r="28" spans="1:3" ht="12" customHeight="1" x14ac:dyDescent="0.25">
      <c r="A28" s="2"/>
      <c r="B28" s="4"/>
      <c r="C28" s="13"/>
    </row>
    <row r="29" spans="1:3" ht="15" customHeight="1" x14ac:dyDescent="0.25">
      <c r="A29" s="26" t="s">
        <v>22</v>
      </c>
      <c r="B29" s="4">
        <f>SUM(B9:B20)</f>
        <v>2989.68</v>
      </c>
      <c r="C29" s="9"/>
    </row>
    <row r="30" spans="1:3" ht="12" customHeight="1" x14ac:dyDescent="0.25">
      <c r="A30" s="26"/>
      <c r="B30" s="4"/>
      <c r="C30" s="9"/>
    </row>
    <row r="31" spans="1:3" ht="18.95" customHeight="1" x14ac:dyDescent="0.3">
      <c r="A31" s="1" t="s">
        <v>23</v>
      </c>
      <c r="B31" s="3" t="s">
        <v>89</v>
      </c>
      <c r="C31" s="3" t="s">
        <v>15</v>
      </c>
    </row>
    <row r="32" spans="1:3" ht="12" customHeight="1" x14ac:dyDescent="0.25">
      <c r="A32" s="2"/>
      <c r="B32" s="5"/>
      <c r="C32" s="22"/>
    </row>
    <row r="33" spans="1:3" ht="15" customHeight="1" x14ac:dyDescent="0.25">
      <c r="A33" s="2" t="s">
        <v>16</v>
      </c>
      <c r="B33" s="5">
        <v>1446</v>
      </c>
      <c r="C33" s="22" t="s">
        <v>17</v>
      </c>
    </row>
    <row r="34" spans="1:3" ht="15" customHeight="1" x14ac:dyDescent="0.25">
      <c r="A34" s="2" t="s">
        <v>18</v>
      </c>
      <c r="B34" s="5">
        <v>10</v>
      </c>
      <c r="C34" s="10" t="s">
        <v>17</v>
      </c>
    </row>
    <row r="35" spans="1:3" ht="15" customHeight="1" x14ac:dyDescent="0.25">
      <c r="A35" s="2" t="s">
        <v>19</v>
      </c>
      <c r="B35" s="5">
        <v>85</v>
      </c>
      <c r="C35" s="10" t="s">
        <v>17</v>
      </c>
    </row>
    <row r="36" spans="1:3" ht="15" customHeight="1" x14ac:dyDescent="0.25">
      <c r="A36" s="2" t="s">
        <v>45</v>
      </c>
      <c r="B36" s="5">
        <v>100</v>
      </c>
      <c r="C36" s="10" t="s">
        <v>17</v>
      </c>
    </row>
    <row r="37" spans="1:3" ht="12" customHeight="1" x14ac:dyDescent="0.25">
      <c r="A37" s="2"/>
      <c r="B37" s="5"/>
      <c r="C37" s="10"/>
    </row>
    <row r="38" spans="1:3" ht="15" customHeight="1" x14ac:dyDescent="0.25">
      <c r="A38" s="6" t="s">
        <v>20</v>
      </c>
      <c r="B38" s="5"/>
      <c r="C38" s="10"/>
    </row>
    <row r="39" spans="1:3" ht="15" customHeight="1" x14ac:dyDescent="0.25">
      <c r="A39" s="2" t="s">
        <v>100</v>
      </c>
      <c r="B39" s="5">
        <v>100</v>
      </c>
      <c r="C39" s="10"/>
    </row>
    <row r="40" spans="1:3" ht="12" customHeight="1" x14ac:dyDescent="0.25">
      <c r="A40" s="2"/>
      <c r="B40" s="5"/>
      <c r="C40" s="10"/>
    </row>
    <row r="41" spans="1:3" ht="15" customHeight="1" x14ac:dyDescent="0.25">
      <c r="A41" s="6" t="s">
        <v>24</v>
      </c>
      <c r="B41" s="5">
        <f>SUM(B33:B39)</f>
        <v>1741</v>
      </c>
      <c r="C41" s="2"/>
    </row>
    <row r="42" spans="1:3" ht="12" customHeight="1" x14ac:dyDescent="0.25">
      <c r="A42" s="6"/>
      <c r="B42" s="5"/>
      <c r="C42" s="2"/>
    </row>
    <row r="43" spans="1:3" ht="18.95" customHeight="1" x14ac:dyDescent="0.3">
      <c r="A43" s="1" t="s">
        <v>25</v>
      </c>
      <c r="B43" s="3" t="s">
        <v>89</v>
      </c>
      <c r="C43" s="3" t="s">
        <v>15</v>
      </c>
    </row>
    <row r="44" spans="1:3" ht="12" customHeight="1" x14ac:dyDescent="0.25">
      <c r="A44" s="2"/>
      <c r="B44" s="5"/>
      <c r="C44" s="22"/>
    </row>
    <row r="45" spans="1:3" ht="15" customHeight="1" x14ac:dyDescent="0.25">
      <c r="A45" s="2" t="s">
        <v>16</v>
      </c>
      <c r="B45" s="5">
        <v>1446</v>
      </c>
      <c r="C45" s="22" t="s">
        <v>17</v>
      </c>
    </row>
    <row r="46" spans="1:3" ht="15" customHeight="1" x14ac:dyDescent="0.25">
      <c r="A46" s="2" t="s">
        <v>18</v>
      </c>
      <c r="B46" s="5">
        <v>10</v>
      </c>
      <c r="C46" s="22" t="s">
        <v>17</v>
      </c>
    </row>
    <row r="47" spans="1:3" ht="15" customHeight="1" x14ac:dyDescent="0.25">
      <c r="A47" s="2" t="s">
        <v>19</v>
      </c>
      <c r="B47" s="5">
        <v>85</v>
      </c>
      <c r="C47" s="22" t="s">
        <v>17</v>
      </c>
    </row>
    <row r="48" spans="1:3" ht="15" customHeight="1" x14ac:dyDescent="0.25">
      <c r="A48" s="2" t="s">
        <v>45</v>
      </c>
      <c r="B48" s="5">
        <v>100</v>
      </c>
      <c r="C48" s="10" t="s">
        <v>17</v>
      </c>
    </row>
    <row r="49" spans="1:3" ht="12" customHeight="1" x14ac:dyDescent="0.25">
      <c r="A49" s="2"/>
      <c r="B49" s="5"/>
      <c r="C49" s="10"/>
    </row>
    <row r="50" spans="1:3" ht="15" customHeight="1" x14ac:dyDescent="0.25">
      <c r="A50" s="6" t="s">
        <v>26</v>
      </c>
      <c r="B50" s="5">
        <f>SUM(B45:B48)</f>
        <v>1641</v>
      </c>
      <c r="C50" s="2"/>
    </row>
    <row r="51" spans="1:3" ht="12" customHeight="1" x14ac:dyDescent="0.25">
      <c r="A51" s="6"/>
      <c r="B51" s="5"/>
      <c r="C51" s="2"/>
    </row>
    <row r="52" spans="1:3" ht="15" customHeight="1" x14ac:dyDescent="0.3">
      <c r="A52" s="1"/>
      <c r="B52" s="1"/>
      <c r="C52" s="3"/>
    </row>
    <row r="53" spans="1:3" ht="17.25" x14ac:dyDescent="0.3">
      <c r="A53" s="7" t="s">
        <v>85</v>
      </c>
      <c r="B53" s="8"/>
      <c r="C53" s="23">
        <f>B29</f>
        <v>2989.68</v>
      </c>
    </row>
    <row r="54" spans="1:3" ht="17.25" x14ac:dyDescent="0.3">
      <c r="A54" s="7" t="s">
        <v>86</v>
      </c>
      <c r="B54" s="8"/>
      <c r="C54" s="23">
        <f>B29+B41</f>
        <v>4730.68</v>
      </c>
    </row>
    <row r="55" spans="1:3" ht="17.25" x14ac:dyDescent="0.3">
      <c r="A55" s="7" t="s">
        <v>87</v>
      </c>
      <c r="B55" s="7"/>
      <c r="C55" s="23">
        <f>B29+B41+B50</f>
        <v>6371.68</v>
      </c>
    </row>
    <row r="56" spans="1:3" ht="15.75" x14ac:dyDescent="0.25">
      <c r="A56" s="21"/>
      <c r="C56" s="14"/>
    </row>
    <row r="57" spans="1:3" ht="15" x14ac:dyDescent="0.25"/>
  </sheetData>
  <sheetProtection sheet="1" objects="1" scenarios="1"/>
  <mergeCells count="1">
    <mergeCell ref="A1:C1"/>
  </mergeCells>
  <printOptions horizontalCentered="1"/>
  <pageMargins left="0.25" right="0.25" top="0.25" bottom="0.25" header="0.25" footer="0.25"/>
  <pageSetup scale="69" orientation="portrait" r:id="rId1"/>
  <headerFooter scaleWithDoc="0"/>
  <ignoredErrors>
    <ignoredError sqref="B29" formulaRange="1"/>
  </ignoredErrors>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 (old)</vt:lpstr>
      <vt:lpstr>PCTMA</vt:lpstr>
      <vt:lpstr>TMO</vt:lpstr>
      <vt:lpstr>WEL</vt:lpstr>
      <vt:lpstr>'BCT (old)'!Print_Area</vt:lpstr>
      <vt:lpstr>PCTMA!Print_Area</vt:lpstr>
      <vt:lpstr>TMO!Print_Area</vt:lpstr>
      <vt:lpstr>WEL!Print_Area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2026-08-04T19:35:54Z</dcterms:modified>
  <cp:category/>
  <cp:contentStatus/>
</cp:coreProperties>
</file>