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4" documentId="8_{234F4A39-D4ED-4A71-A7AC-248B43C38846}" xr6:coauthVersionLast="47" xr6:coauthVersionMax="47" xr10:uidLastSave="{B8DAA01F-905F-4E0B-A6FC-BA16A1722040}"/>
  <bookViews>
    <workbookView xWindow="-120" yWindow="-120" windowWidth="24240" windowHeight="13020" firstSheet="3" activeTab="3" xr2:uid="{00000000-000D-0000-FFFF-FFFF00000000}"/>
  </bookViews>
  <sheets>
    <sheet name="Instructions" sheetId="2" state="hidden" r:id="rId1"/>
    <sheet name="BCT (old)" sheetId="33" state="hidden" r:id="rId2"/>
    <sheet name="PCTMA" sheetId="27" state="hidden" r:id="rId3"/>
    <sheet name="PN" sheetId="26" r:id="rId4"/>
  </sheets>
  <definedNames>
    <definedName name="_xlnm.Print_Area" localSheetId="1">'BCT (old)'!$A$1:$C$75</definedName>
    <definedName name="_xlnm.Print_Area" localSheetId="2">PCTMA!$A$1:$C$78</definedName>
    <definedName name="_xlnm.Print_Area" localSheetId="3">PN!$A$1:$C$91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33" l="1"/>
  <c r="B55" i="33"/>
  <c r="B41" i="33"/>
  <c r="B33" i="33"/>
  <c r="B22" i="33"/>
  <c r="B38" i="26"/>
  <c r="B31" i="27"/>
  <c r="B56" i="27"/>
  <c r="B45" i="27"/>
  <c r="B73" i="26"/>
  <c r="B56" i="26"/>
  <c r="C74" i="33" l="1"/>
  <c r="C73" i="33"/>
  <c r="C72" i="33"/>
  <c r="C63" i="27"/>
  <c r="C62" i="27"/>
  <c r="C61" i="27"/>
  <c r="C60" i="27"/>
  <c r="C77" i="26"/>
  <c r="C76" i="2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<sst xmlns="http://schemas.openxmlformats.org/spreadsheetml/2006/main" count="323" uniqueCount="123">
  <si>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</si>
  <si>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</si>
  <si>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</si>
  <si>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</si>
  <si>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</si>
  <si>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</si>
  <si>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</si>
  <si>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</si>
  <si>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</si>
  <si>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</si>
  <si>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</si>
  <si>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</si>
  <si>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</si>
  <si>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</si>
  <si>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</si>
  <si>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</si>
  <si>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</si>
  <si>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</si>
  <si>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</si>
  <si>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</si>
  <si>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</si>
  <si>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</si>
  <si>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</si>
  <si>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</si>
  <si>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</si>
  <si>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</si>
  <si>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</si>
  <si>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</si>
  <si>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</si>
  <si>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</si>
  <si>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</si>
  <si>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</si>
  <si>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</si>
  <si>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</si>
  <si>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</si>
  <si>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</si>
  <si>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</si>
  <si>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</si>
  <si>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</si>
  <si>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</si>
  <si>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Liability Fee - paid once per enrollment  (not covered by TN Promise or Reconnect)</t>
  </si>
  <si>
    <t>Books/Subscriptions</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</si>
  <si>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</si>
  <si>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</si>
  <si>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</si>
  <si>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</si>
  <si>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Program Service Fee (not covered by TN Promise or Reconnect)</t>
  </si>
  <si>
    <t>Books/Subscription</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</si>
  <si>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</si>
  <si>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</si>
  <si>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</si>
  <si>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</si>
  <si>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</si>
  <si>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</si>
  <si>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</si>
  <si>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</si>
  <si>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</si>
  <si>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</si>
  <si>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</si>
  <si>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</si>
  <si>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</si>
  <si>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</si>
  <si>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</si>
  <si>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</si>
  <si>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</si>
  <si>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</si>
  <si>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</si>
  <si>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</si>
  <si>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</si>
  <si>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</si>
  <si>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</si>
  <si>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</si>
  <si>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</si>
  <si>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</si>
  <si>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Practical Nursing</t>
  </si>
  <si>
    <r>
      <rPr>
        <b/>
        <sz val="12"/>
        <rFont val="Calibri"/>
        <family val="2"/>
        <scheme val="minor"/>
      </rPr>
      <t>Kaplan Complete</t>
    </r>
    <r>
      <rPr>
        <sz val="12"/>
        <rFont val="Calibri"/>
        <family val="2"/>
        <scheme val="minor"/>
      </rPr>
      <t xml:space="preserve"> (This is an automatic charge added to your student account &amp; can only be purchased through</t>
    </r>
  </si>
  <si>
    <t>the TCAT bookstore. Financial aid can be used to cover this charge if financial aid is available)</t>
  </si>
  <si>
    <t>Includes: (3) Pair of Pants, (3) Scrub Tops, (2) White Clinical Tops, (1) Lab Jacket (Please note: All Maternity</t>
  </si>
  <si>
    <t xml:space="preserve">items are an additional cost per item to any package price and will be paid directly to the uniform vendor) </t>
  </si>
  <si>
    <t>Subscriptions</t>
  </si>
  <si>
    <r>
      <t xml:space="preserve">*Optional Supplies </t>
    </r>
    <r>
      <rPr>
        <sz val="12"/>
        <rFont val="Calibri"/>
        <family val="2"/>
        <scheme val="minor"/>
      </rPr>
      <t>(Cannot be charged to financial aid)</t>
    </r>
  </si>
  <si>
    <r>
      <t xml:space="preserve">Nursing Pin - </t>
    </r>
    <r>
      <rPr>
        <b/>
        <sz val="12"/>
        <color rgb="FFC00000"/>
        <rFont val="Calibri"/>
        <family val="2"/>
        <scheme val="minor"/>
      </rPr>
      <t>Dickson/Williamson County</t>
    </r>
    <r>
      <rPr>
        <sz val="12"/>
        <rFont val="Calibri"/>
        <family val="2"/>
        <scheme val="minor"/>
      </rPr>
      <t xml:space="preserve"> &amp; </t>
    </r>
    <r>
      <rPr>
        <b/>
        <sz val="12"/>
        <color rgb="FF0070C0"/>
        <rFont val="Calibri"/>
        <family val="2"/>
        <scheme val="minor"/>
      </rPr>
      <t xml:space="preserve">Clarksville </t>
    </r>
    <r>
      <rPr>
        <b/>
        <sz val="12"/>
        <color rgb="FF00B050"/>
        <rFont val="Calibri"/>
        <family val="2"/>
        <scheme val="minor"/>
      </rPr>
      <t>Cost $26</t>
    </r>
    <r>
      <rPr>
        <sz val="12"/>
        <rFont val="Calibri"/>
        <family val="2"/>
        <scheme val="minor"/>
      </rPr>
      <t xml:space="preserve"> + tax</t>
    </r>
  </si>
  <si>
    <t xml:space="preserve">(Required to participate in the pinning ceremony)   </t>
  </si>
  <si>
    <t>Total Estimated Program Cost for Nurse Aid Certificate - 432 Hours</t>
  </si>
  <si>
    <t>Total Estimated Program Cost for Practical Nursing Diploma - 1296 Hours</t>
  </si>
  <si>
    <t>Additional Costs* (Cannot be charged to Financial Aid)</t>
  </si>
  <si>
    <t>Tennessee Board of Nursing Licensure Application Fee - completed by the end of the 3rd trimester</t>
  </si>
  <si>
    <t>Fingerprinting (Identgo for TN BON)  - completed by the end of the 3rd trimester</t>
  </si>
  <si>
    <t>Passport Photo  - completed by the end of the 3rd trimester</t>
  </si>
  <si>
    <t>NCLEX PN (Pearson Vue)  - completed by the end of the 3rd trimester</t>
  </si>
  <si>
    <t>Fall 2026</t>
  </si>
  <si>
    <t>Cost</t>
  </si>
  <si>
    <r>
      <t xml:space="preserve">Modern Carpentry 14ed </t>
    </r>
    <r>
      <rPr>
        <b/>
        <sz val="12"/>
        <rFont val="Calibri"/>
        <family val="2"/>
        <scheme val="minor"/>
      </rPr>
      <t>ISBN# 9798891188143</t>
    </r>
  </si>
  <si>
    <r>
      <t xml:space="preserve">Ugly's Electrical Reference 2023 </t>
    </r>
    <r>
      <rPr>
        <b/>
        <sz val="12"/>
        <rFont val="Calibri"/>
        <family val="2"/>
        <scheme val="minor"/>
      </rPr>
      <t>ISBN# 9781284275919</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</si>
  <si>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</si>
  <si>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</si>
  <si>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</si>
  <si>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</si>
  <si>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</si>
  <si>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t xml:space="preserve">Saunders Comprehensive Review for NCLEX w/Access Code 9ed </t>
    </r>
    <r>
      <rPr>
        <b/>
        <sz val="12"/>
        <color theme="1"/>
        <rFont val="Calibri"/>
        <family val="2"/>
        <scheme val="minor"/>
      </rPr>
      <t>ISBN# 9780443112874</t>
    </r>
  </si>
  <si>
    <r>
      <t xml:space="preserve">Success in Practical/Vocational Nursing w/Access Code 10ed </t>
    </r>
    <r>
      <rPr>
        <b/>
        <sz val="12"/>
        <color theme="1"/>
        <rFont val="Calibri"/>
        <family val="2"/>
        <scheme val="minor"/>
      </rPr>
      <t>ISBN# 9780323810173</t>
    </r>
  </si>
  <si>
    <r>
      <t xml:space="preserve">Understanding Anatomy &amp; Physiology, TB &amp; WB Bundle 4ed </t>
    </r>
    <r>
      <rPr>
        <b/>
        <sz val="12"/>
        <color theme="1"/>
        <rFont val="Calibri"/>
        <family val="2"/>
        <scheme val="minor"/>
      </rPr>
      <t>ISBN# 9781719690959</t>
    </r>
  </si>
  <si>
    <r>
      <t xml:space="preserve">Fundamentals of Nursing Care Concepts, Connections &amp; Skills 4ed </t>
    </r>
    <r>
      <rPr>
        <b/>
        <sz val="12"/>
        <color theme="1"/>
        <rFont val="Calibri"/>
        <family val="2"/>
        <scheme val="minor"/>
      </rPr>
      <t>ISBN# 9781719644556</t>
    </r>
  </si>
  <si>
    <r>
      <t xml:space="preserve">Caring for Older Adults Holistically 8ed </t>
    </r>
    <r>
      <rPr>
        <b/>
        <sz val="12"/>
        <color theme="1"/>
        <rFont val="Calibri"/>
        <family val="2"/>
        <scheme val="minor"/>
      </rPr>
      <t>ISBN# 9781719647588</t>
    </r>
  </si>
  <si>
    <r>
      <t xml:space="preserve">Henke's Med-Math 10ed </t>
    </r>
    <r>
      <rPr>
        <b/>
        <sz val="12"/>
        <color theme="1"/>
        <rFont val="Calibri"/>
        <family val="2"/>
        <scheme val="minor"/>
      </rPr>
      <t>ISBN# 9781975200206</t>
    </r>
  </si>
  <si>
    <r>
      <t xml:space="preserve">Nutrition Essentials for Nursing Practice 9ed </t>
    </r>
    <r>
      <rPr>
        <b/>
        <sz val="12"/>
        <color theme="1"/>
        <rFont val="Calibri"/>
        <family val="2"/>
        <scheme val="minor"/>
      </rPr>
      <t>ISBN# 9781975161125</t>
    </r>
  </si>
  <si>
    <r>
      <t xml:space="preserve">Understanding Medical-Surgical Nursing w/Access Code 7ed </t>
    </r>
    <r>
      <rPr>
        <b/>
        <sz val="12"/>
        <rFont val="Calibri"/>
        <family val="2"/>
        <scheme val="minor"/>
      </rPr>
      <t>ISBN# 9781719644587</t>
    </r>
  </si>
  <si>
    <r>
      <t xml:space="preserve">Introductory Clinical Pharmacology 12ed </t>
    </r>
    <r>
      <rPr>
        <b/>
        <sz val="12"/>
        <rFont val="Calibri"/>
        <family val="2"/>
        <scheme val="minor"/>
      </rPr>
      <t>ISBN# 9781975163730</t>
    </r>
  </si>
  <si>
    <r>
      <t xml:space="preserve">Introductory Maternity &amp; Pediatric Nursing w/Online Access 5ed </t>
    </r>
    <r>
      <rPr>
        <b/>
        <sz val="12"/>
        <rFont val="Calibri"/>
        <family val="2"/>
        <scheme val="minor"/>
      </rPr>
      <t>ISBN# 9781975163785</t>
    </r>
  </si>
  <si>
    <r>
      <t xml:space="preserve">Psychiatric Mental Health Nursing 10ed </t>
    </r>
    <r>
      <rPr>
        <b/>
        <sz val="12"/>
        <rFont val="Calibri"/>
        <family val="2"/>
        <scheme val="minor"/>
      </rPr>
      <t>ISBN# 9781975239152</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</si>
  <si>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</si>
  <si>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</si>
  <si>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</si>
  <si>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</si>
  <si>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</si>
  <si>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</si>
  <si>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</si>
  <si>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</si>
  <si>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rPr>
        <b/>
        <sz val="12"/>
        <color theme="1"/>
        <rFont val="Calibri"/>
        <family val="2"/>
        <scheme val="minor"/>
      </rPr>
      <t>Nurse Kit</t>
    </r>
    <r>
      <rPr>
        <sz val="12"/>
        <color theme="1"/>
        <rFont val="Calibri"/>
        <family val="2"/>
        <scheme val="minor"/>
      </rPr>
      <t xml:space="preserve"> - Item# 06-37-9970 </t>
    </r>
    <r>
      <rPr>
        <b/>
        <sz val="12"/>
        <color rgb="FFC00000"/>
        <rFont val="Calibri"/>
        <family val="2"/>
        <scheme val="minor"/>
      </rPr>
      <t>Dickson/Williamson</t>
    </r>
    <r>
      <rPr>
        <sz val="12"/>
        <color theme="1"/>
        <rFont val="Calibri"/>
        <family val="2"/>
        <scheme val="minor"/>
      </rPr>
      <t xml:space="preserve"> </t>
    </r>
    <r>
      <rPr>
        <b/>
        <sz val="12"/>
        <color rgb="FFC00000"/>
        <rFont val="Calibri"/>
        <family val="2"/>
        <scheme val="minor"/>
      </rPr>
      <t xml:space="preserve">County </t>
    </r>
    <r>
      <rPr>
        <sz val="12"/>
        <color theme="1"/>
        <rFont val="Calibri"/>
        <family val="2"/>
        <scheme val="minor"/>
      </rPr>
      <t xml:space="preserve">&amp;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$182</t>
    </r>
    <r>
      <rPr>
        <sz val="12"/>
        <color theme="1"/>
        <rFont val="Calibri"/>
        <family val="2"/>
        <scheme val="minor"/>
      </rPr>
      <t xml:space="preserve"> + tax         </t>
    </r>
  </si>
  <si>
    <r>
      <rPr>
        <b/>
        <sz val="12"/>
        <rFont val="Calibri"/>
        <family val="2"/>
        <scheme val="minor"/>
      </rPr>
      <t>Uniform Kit</t>
    </r>
    <r>
      <rPr>
        <sz val="12"/>
        <rFont val="Calibri"/>
        <family val="2"/>
        <scheme val="minor"/>
      </rPr>
      <t xml:space="preserve"> - </t>
    </r>
    <r>
      <rPr>
        <b/>
        <sz val="12"/>
        <color rgb="FFC00000"/>
        <rFont val="Calibri"/>
        <family val="2"/>
        <scheme val="minor"/>
      </rPr>
      <t>Dickson/Williamson County</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$314</t>
    </r>
    <r>
      <rPr>
        <sz val="12"/>
        <rFont val="Calibri"/>
        <family val="2"/>
        <scheme val="minor"/>
      </rPr>
      <t xml:space="preserve"> + tax   </t>
    </r>
  </si>
  <si>
    <r>
      <rPr>
        <b/>
        <sz val="12"/>
        <rFont val="Calibri"/>
        <family val="2"/>
        <scheme val="minor"/>
      </rPr>
      <t>Supply Kit</t>
    </r>
    <r>
      <rPr>
        <sz val="12"/>
        <rFont val="Calibri"/>
        <family val="2"/>
        <scheme val="minor"/>
      </rPr>
      <t xml:space="preserve"> - </t>
    </r>
    <r>
      <rPr>
        <b/>
        <sz val="12"/>
        <color rgb="FFC00000"/>
        <rFont val="Calibri"/>
        <family val="2"/>
        <scheme val="minor"/>
      </rPr>
      <t>Dickson/Williamson County</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</si>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</sst>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1"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2"/>
      <color rgb="FFC00000"/>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50">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164" fontId="20" fillId="0" borderId="0" xfId="0" applyNumberFormat="1"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0" fontId="4" fillId="6" borderId="0" xfId="0" applyFont="1" applyFill="1" applyAlignment="1">
      <alignment horizontal="left"/>
    </xf>
    <xf numFmtId="8" fontId="0" fillId="4" borderId="0" xfId="0" applyNumberFormat="1" applyFill="1" applyAlignment="1">
      <alignment horizontal="center"/>
    </xf>
    <xf numFmtId="0" fontId="4" fillId="6" borderId="0" xfId="0" applyFont="1" applyFill="1" applyAlignment="1">
      <alignment horizontal="center" wrapText="1"/>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5" fillId="7" borderId="0" xfId="0" applyNumberFormat="1" applyFont="1" applyFill="1"/>
    <xf numFmtId="0" fontId="4" fillId="0" borderId="0" xfId="0" applyFont="1" applyAlignment="1">
      <alignment horizontal="left" vertical="center" wrapText="1"/>
    </xf>
    <xf numFmtId="0" fontId="0" fillId="0" borderId="0" xfId="0" applyAlignment="1">
      <alignment vertical="center"/>
    </xf>
    <xf numFmtId="164" fontId="1" fillId="0" borderId="0" xfId="0" applyNumberFormat="1" applyFont="1" applyAlignment="1">
      <alignment horizontal="centerContinuous"/>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47" t="e" vm="1">
        <v>#VALUE!</v>
      </c>
      <c r="B1" s="47"/>
      <c r="C1" s="47"/>
    </row>
    <row r="2" spans="1:3" ht="26.1" customHeight="1" x14ac:dyDescent="0.4">
      <c r="A2" s="9" t="s">
        <v>11</v>
      </c>
      <c r="B2" s="9"/>
      <c r="C2" s="9"/>
    </row>
    <row r="3" spans="1:3" ht="24.95" customHeight="1" x14ac:dyDescent="0.4">
      <c r="A3" s="9" t="s">
        <v>90</v>
      </c>
      <c r="B3" s="9"/>
      <c r="C3" s="9"/>
    </row>
    <row r="4" spans="1:3" ht="24.95" customHeight="1" x14ac:dyDescent="0.4">
      <c r="A4" s="10" t="s">
        <v>31</v>
      </c>
      <c r="B4" s="10"/>
      <c r="C4" s="10"/>
    </row>
    <row r="5" spans="1:3" ht="18.75" customHeight="1" x14ac:dyDescent="0.25">
      <c r="A5" s="38" t="s">
        <v>12</v>
      </c>
      <c r="B5" s="37"/>
      <c r="C5" s="37"/>
    </row>
    <row r="6" spans="1:3" ht="18.75" customHeight="1" x14ac:dyDescent="0.25">
      <c r="A6" s="46" t="s">
        <v>13</v>
      </c>
      <c r="B6" s="46"/>
      <c r="C6" s="46"/>
    </row>
    <row r="7" spans="1:3" ht="18.95" customHeight="1" x14ac:dyDescent="0.3">
      <c r="A7" s="1" t="s">
        <v>14</v>
      </c>
      <c r="B7" s="1"/>
      <c r="C7" s="3" t="s">
        <v>15</v>
      </c>
    </row>
    <row r="8" spans="1:3" ht="12" customHeight="1" x14ac:dyDescent="0.25">
      <c r="A8" s="13"/>
      <c r="B8" s="4"/>
      <c r="C8" s="44"/>
    </row>
    <row r="9" spans="1:3" ht="15" customHeight="1" x14ac:dyDescent="0.25">
      <c r="A9" s="13" t="s">
        <v>16</v>
      </c>
      <c r="B9" s="4">
        <v>1446</v>
      </c>
      <c r="C9" s="44" t="s">
        <v>17</v>
      </c>
    </row>
    <row r="10" spans="1:3" ht="15" customHeight="1" x14ac:dyDescent="0.25">
      <c r="A10" s="13" t="s">
        <v>18</v>
      </c>
      <c r="B10" s="4">
        <v>10</v>
      </c>
      <c r="C10" s="44" t="s">
        <v>17</v>
      </c>
    </row>
    <row r="11" spans="1:3" ht="15" customHeight="1" x14ac:dyDescent="0.25">
      <c r="A11" s="13" t="s">
        <v>19</v>
      </c>
      <c r="B11" s="4">
        <v>85</v>
      </c>
      <c r="C11" s="44" t="s">
        <v>17</v>
      </c>
    </row>
    <row r="12" spans="1:3" ht="12" customHeight="1" x14ac:dyDescent="0.25">
      <c r="A12" s="13"/>
      <c r="B12" s="4"/>
      <c r="C12" s="44"/>
    </row>
    <row r="13" spans="1:3" ht="15" customHeight="1" x14ac:dyDescent="0.25">
      <c r="A13" s="23" t="s">
        <v>20</v>
      </c>
      <c r="B13" s="4"/>
      <c r="C13" s="44"/>
    </row>
    <row r="14" spans="1:3" ht="15" customHeight="1" x14ac:dyDescent="0.25">
      <c r="A14" s="18" t="s">
        <v>114</v>
      </c>
      <c r="B14" s="4">
        <v>83</v>
      </c>
      <c r="C14" s="11" t="s">
        <v>21</v>
      </c>
    </row>
    <row r="15" spans="1:3" ht="15" customHeight="1" x14ac:dyDescent="0.25">
      <c r="A15" s="2" t="s">
        <v>115</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3" t="s">
        <v>22</v>
      </c>
      <c r="B22" s="4">
        <f>SUM(B9:B17)</f>
        <v>2256.61</v>
      </c>
      <c r="C22" s="7"/>
    </row>
    <row r="23" spans="1:3" ht="12" customHeight="1" x14ac:dyDescent="0.25">
      <c r="A23" s="23"/>
      <c r="B23" s="4"/>
      <c r="C23" s="7"/>
    </row>
    <row r="24" spans="1:3" ht="18.75" x14ac:dyDescent="0.3">
      <c r="A24" s="1" t="s">
        <v>23</v>
      </c>
      <c r="B24" s="45"/>
      <c r="C24" s="3" t="s">
        <v>15</v>
      </c>
    </row>
    <row r="25" spans="1:3" ht="12" customHeight="1" x14ac:dyDescent="0.25">
      <c r="A25" s="2"/>
      <c r="B25" s="5"/>
      <c r="C25" s="20"/>
    </row>
    <row r="26" spans="1:3" ht="15" customHeight="1" x14ac:dyDescent="0.25">
      <c r="A26" s="2" t="s">
        <v>16</v>
      </c>
      <c r="B26" s="5">
        <v>1446</v>
      </c>
      <c r="C26" s="20"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92</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20" t="s">
        <v>17</v>
      </c>
    </row>
    <row r="39" spans="1:3" ht="15" customHeight="1" x14ac:dyDescent="0.25">
      <c r="A39" s="2" t="s">
        <v>19</v>
      </c>
      <c r="B39" s="5">
        <v>85</v>
      </c>
      <c r="C39" s="20" t="s">
        <v>17</v>
      </c>
    </row>
    <row r="40" spans="1:3" ht="12" customHeight="1" x14ac:dyDescent="0.25">
      <c r="A40" s="2"/>
      <c r="B40" s="5"/>
      <c r="C40" s="20"/>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0"/>
    </row>
    <row r="45" spans="1:3" ht="15" customHeight="1" x14ac:dyDescent="0.25">
      <c r="A45" s="2" t="s">
        <v>16</v>
      </c>
      <c r="B45" s="5">
        <v>1446</v>
      </c>
      <c r="C45" s="20" t="s">
        <v>17</v>
      </c>
    </row>
    <row r="46" spans="1:3" ht="15" customHeight="1" x14ac:dyDescent="0.25">
      <c r="A46" s="2" t="s">
        <v>18</v>
      </c>
      <c r="B46" s="5">
        <v>10</v>
      </c>
      <c r="C46" s="20" t="s">
        <v>17</v>
      </c>
    </row>
    <row r="47" spans="1:3" ht="15" customHeight="1" x14ac:dyDescent="0.25">
      <c r="A47" s="2" t="s">
        <v>19</v>
      </c>
      <c r="B47" s="5">
        <v>85</v>
      </c>
      <c r="C47" s="20" t="s">
        <v>17</v>
      </c>
    </row>
    <row r="48" spans="1:3" ht="12" customHeight="1" x14ac:dyDescent="0.25">
      <c r="A48" s="2"/>
      <c r="B48" s="5"/>
      <c r="C48" s="20"/>
    </row>
    <row r="49" spans="1:3" ht="15" customHeight="1" x14ac:dyDescent="0.25">
      <c r="A49" s="6" t="s">
        <v>20</v>
      </c>
      <c r="B49" s="5"/>
      <c r="C49" s="20"/>
    </row>
    <row r="50" spans="1:3" ht="14.25" customHeight="1" x14ac:dyDescent="0.25">
      <c r="A50" s="2" t="s">
        <v>116</v>
      </c>
      <c r="B50" s="5">
        <v>138</v>
      </c>
      <c r="C50" s="11" t="s">
        <v>21</v>
      </c>
    </row>
    <row r="51" spans="1:3" ht="12" customHeight="1" x14ac:dyDescent="0.25">
      <c r="A51" s="2"/>
      <c r="B51" s="5"/>
      <c r="C51" s="11"/>
    </row>
    <row r="52" spans="1:3" ht="15" customHeight="1" x14ac:dyDescent="0.25">
      <c r="A52" s="2" t="s">
        <v>110</v>
      </c>
      <c r="B52" s="5">
        <v>465.34</v>
      </c>
      <c r="C52" s="11" t="s">
        <v>21</v>
      </c>
    </row>
    <row r="53" spans="1:3" ht="15" customHeight="1" x14ac:dyDescent="0.25">
      <c r="A53" s="2" t="s">
        <v>111</v>
      </c>
      <c r="B53" s="5"/>
      <c r="C53" s="20"/>
    </row>
    <row r="54" spans="1:3" ht="12" customHeight="1" x14ac:dyDescent="0.25">
      <c r="A54" s="2"/>
      <c r="B54" s="5"/>
      <c r="C54" s="20"/>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20</v>
      </c>
      <c r="B63" s="5"/>
      <c r="C63" s="20"/>
    </row>
    <row r="64" spans="1:3" ht="15" customHeight="1" x14ac:dyDescent="0.25">
      <c r="A64" s="2" t="s">
        <v>93</v>
      </c>
      <c r="B64" s="5">
        <v>22</v>
      </c>
      <c r="C64" s="11" t="s">
        <v>21</v>
      </c>
    </row>
    <row r="65" spans="1:3" ht="15" customHeight="1" x14ac:dyDescent="0.25">
      <c r="A65" s="2" t="s">
        <v>117</v>
      </c>
      <c r="B65" s="5">
        <v>294</v>
      </c>
      <c r="C65" s="11" t="s">
        <v>21</v>
      </c>
    </row>
    <row r="66" spans="1:3" ht="12" customHeight="1" x14ac:dyDescent="0.25">
      <c r="A66" s="2"/>
      <c r="B66" s="5"/>
      <c r="C66" s="11"/>
    </row>
    <row r="67" spans="1:3" ht="15" customHeight="1" x14ac:dyDescent="0.25">
      <c r="A67" s="2" t="s">
        <v>112</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39" t="s">
        <v>38</v>
      </c>
      <c r="B72" s="39"/>
      <c r="C72" s="41">
        <f>B22</f>
        <v>2256.61</v>
      </c>
    </row>
    <row r="73" spans="1:3" ht="15" customHeight="1" x14ac:dyDescent="0.3">
      <c r="A73" s="39" t="s">
        <v>39</v>
      </c>
      <c r="B73" s="39"/>
      <c r="C73" s="41">
        <f>B22+B33+B41</f>
        <v>5508.6100000000006</v>
      </c>
    </row>
    <row r="74" spans="1:3" ht="15" customHeight="1" x14ac:dyDescent="0.3">
      <c r="A74" s="39" t="s">
        <v>113</v>
      </c>
      <c r="B74" s="39"/>
      <c r="C74" s="41">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47" t="e" vm="1">
        <v>#VALUE!</v>
      </c>
      <c r="B1" s="47"/>
      <c r="C1" s="47"/>
    </row>
    <row r="2" spans="1:3" ht="26.1" customHeight="1" x14ac:dyDescent="0.4">
      <c r="A2" s="9" t="s">
        <v>11</v>
      </c>
      <c r="B2" s="9"/>
      <c r="C2" s="9"/>
    </row>
    <row r="3" spans="1:3" ht="24.95" customHeight="1" x14ac:dyDescent="0.4">
      <c r="A3" s="9" t="s">
        <v>90</v>
      </c>
      <c r="B3" s="9"/>
      <c r="C3" s="9"/>
    </row>
    <row r="4" spans="1:3" ht="24.95" customHeight="1" x14ac:dyDescent="0.4">
      <c r="A4" s="10" t="s">
        <v>48</v>
      </c>
      <c r="B4" s="10"/>
      <c r="C4" s="10"/>
    </row>
    <row r="5" spans="1:3" ht="18.75" customHeight="1" x14ac:dyDescent="0.25">
      <c r="A5" s="38" t="s">
        <v>12</v>
      </c>
      <c r="B5" s="38"/>
      <c r="C5" s="38"/>
    </row>
    <row r="6" spans="1:3" ht="18.75" customHeight="1" x14ac:dyDescent="0.25">
      <c r="A6" s="46" t="s">
        <v>13</v>
      </c>
      <c r="B6" s="46"/>
      <c r="C6" s="46"/>
    </row>
    <row r="7" spans="1:3" ht="18.95" customHeight="1" x14ac:dyDescent="0.3">
      <c r="A7" s="1" t="s">
        <v>14</v>
      </c>
      <c r="B7" s="3" t="s">
        <v>91</v>
      </c>
      <c r="C7" s="3" t="s">
        <v>15</v>
      </c>
    </row>
    <row r="8" spans="1:3" ht="12" customHeight="1" x14ac:dyDescent="0.25">
      <c r="A8" s="13"/>
      <c r="B8" s="4"/>
      <c r="C8" s="44"/>
    </row>
    <row r="9" spans="1:3" ht="15" customHeight="1" x14ac:dyDescent="0.25">
      <c r="A9" s="13" t="s">
        <v>16</v>
      </c>
      <c r="B9" s="4">
        <v>1446</v>
      </c>
      <c r="C9" s="44" t="s">
        <v>17</v>
      </c>
    </row>
    <row r="10" spans="1:3" ht="15" customHeight="1" x14ac:dyDescent="0.25">
      <c r="A10" s="13" t="s">
        <v>18</v>
      </c>
      <c r="B10" s="4">
        <v>10</v>
      </c>
      <c r="C10" s="44" t="s">
        <v>17</v>
      </c>
    </row>
    <row r="11" spans="1:3" ht="15" customHeight="1" x14ac:dyDescent="0.25">
      <c r="A11" s="13" t="s">
        <v>19</v>
      </c>
      <c r="B11" s="4">
        <v>85</v>
      </c>
      <c r="C11" s="44" t="s">
        <v>17</v>
      </c>
    </row>
    <row r="12" spans="1:3" ht="15" customHeight="1" x14ac:dyDescent="0.25">
      <c r="A12" s="13" t="s">
        <v>40</v>
      </c>
      <c r="B12" s="4">
        <v>20</v>
      </c>
      <c r="C12" s="44" t="s">
        <v>17</v>
      </c>
    </row>
    <row r="13" spans="1:3" ht="12" customHeight="1" x14ac:dyDescent="0.25">
      <c r="A13" s="13"/>
      <c r="B13" s="4"/>
      <c r="C13" s="44"/>
    </row>
    <row r="14" spans="1:3" ht="15" customHeight="1" x14ac:dyDescent="0.25">
      <c r="A14" s="23" t="s">
        <v>47</v>
      </c>
      <c r="B14" s="4"/>
      <c r="C14" s="44"/>
    </row>
    <row r="15" spans="1:3" ht="15" customHeight="1" x14ac:dyDescent="0.25">
      <c r="A15" s="13" t="s">
        <v>94</v>
      </c>
      <c r="B15" s="4">
        <v>177</v>
      </c>
      <c r="C15" s="11" t="s">
        <v>21</v>
      </c>
    </row>
    <row r="16" spans="1:3" ht="15" customHeight="1" x14ac:dyDescent="0.25">
      <c r="A16" s="13" t="s">
        <v>95</v>
      </c>
      <c r="B16" s="4">
        <v>153</v>
      </c>
      <c r="C16" s="11" t="s">
        <v>21</v>
      </c>
    </row>
    <row r="17" spans="1:3" ht="15" customHeight="1" x14ac:dyDescent="0.25">
      <c r="A17" s="13" t="s">
        <v>96</v>
      </c>
      <c r="B17" s="4">
        <v>52</v>
      </c>
      <c r="C17" s="11" t="s">
        <v>21</v>
      </c>
    </row>
    <row r="18" spans="1:3" ht="15" customHeight="1" x14ac:dyDescent="0.25">
      <c r="A18" s="13" t="s">
        <v>73</v>
      </c>
      <c r="B18" s="4">
        <v>14</v>
      </c>
      <c r="C18" s="11" t="s">
        <v>21</v>
      </c>
    </row>
    <row r="19" spans="1:3" ht="15" customHeight="1" x14ac:dyDescent="0.25">
      <c r="A19" s="13" t="s">
        <v>49</v>
      </c>
      <c r="B19" s="4">
        <v>39.5</v>
      </c>
      <c r="C19" s="11" t="s">
        <v>21</v>
      </c>
    </row>
    <row r="20" spans="1:3" ht="15" customHeight="1" x14ac:dyDescent="0.25">
      <c r="A20" s="13" t="s">
        <v>50</v>
      </c>
      <c r="B20" s="4">
        <v>106</v>
      </c>
      <c r="C20" s="11" t="s">
        <v>21</v>
      </c>
    </row>
    <row r="21" spans="1:3" ht="12" customHeight="1" x14ac:dyDescent="0.25">
      <c r="A21" s="13"/>
      <c r="B21" s="4"/>
      <c r="C21" s="11"/>
    </row>
    <row r="22" spans="1:3" ht="15" customHeight="1" x14ac:dyDescent="0.25">
      <c r="A22" s="13" t="s">
        <v>51</v>
      </c>
      <c r="B22" s="21">
        <v>165.35</v>
      </c>
      <c r="C22" s="11" t="s">
        <v>21</v>
      </c>
    </row>
    <row r="23" spans="1:3" ht="12" customHeight="1" x14ac:dyDescent="0.25">
      <c r="A23" s="2"/>
      <c r="B23" s="4"/>
      <c r="C23" s="11"/>
    </row>
    <row r="24" spans="1:3" ht="15" customHeight="1" x14ac:dyDescent="0.25">
      <c r="A24" s="2" t="s">
        <v>122</v>
      </c>
      <c r="B24" s="21">
        <v>181.77</v>
      </c>
      <c r="C24" s="11" t="s">
        <v>21</v>
      </c>
    </row>
    <row r="25" spans="1:3" ht="15" customHeight="1" x14ac:dyDescent="0.25">
      <c r="A25" s="2" t="s">
        <v>52</v>
      </c>
      <c r="B25" s="21"/>
      <c r="C25" s="28"/>
    </row>
    <row r="26" spans="1:3" ht="15" customHeight="1" x14ac:dyDescent="0.25">
      <c r="A26" s="2"/>
      <c r="B26" s="4"/>
      <c r="C26" s="11"/>
    </row>
    <row r="27" spans="1:3" ht="15" customHeight="1" x14ac:dyDescent="0.25">
      <c r="A27" s="2" t="s">
        <v>121</v>
      </c>
      <c r="B27" s="21">
        <v>224.48</v>
      </c>
      <c r="C27" s="11" t="s">
        <v>21</v>
      </c>
    </row>
    <row r="28" spans="1:3" ht="15" customHeight="1" x14ac:dyDescent="0.25">
      <c r="A28" s="2" t="s">
        <v>53</v>
      </c>
      <c r="B28" s="21"/>
      <c r="C28" s="11"/>
    </row>
    <row r="29" spans="1:3" ht="15" customHeight="1" x14ac:dyDescent="0.25">
      <c r="A29" s="2" t="s">
        <v>54</v>
      </c>
      <c r="B29" s="4"/>
      <c r="C29" s="11"/>
    </row>
    <row r="30" spans="1:3" ht="12" customHeight="1" x14ac:dyDescent="0.25">
      <c r="A30" s="22"/>
      <c r="B30" s="4"/>
      <c r="C30" s="11"/>
    </row>
    <row r="31" spans="1:3" ht="15" customHeight="1" x14ac:dyDescent="0.25">
      <c r="A31" s="23" t="s">
        <v>22</v>
      </c>
      <c r="B31" s="4">
        <f>SUM(B9:B27)</f>
        <v>2674.1</v>
      </c>
      <c r="C31" s="7"/>
    </row>
    <row r="32" spans="1:3" ht="12" customHeight="1" x14ac:dyDescent="0.25">
      <c r="A32" s="23"/>
      <c r="B32" s="4"/>
      <c r="C32" s="7"/>
    </row>
    <row r="33" spans="1:3" ht="18.95" customHeight="1" x14ac:dyDescent="0.3">
      <c r="A33" s="1" t="s">
        <v>23</v>
      </c>
      <c r="B33" s="3" t="s">
        <v>91</v>
      </c>
      <c r="C33" s="3" t="s">
        <v>15</v>
      </c>
    </row>
    <row r="34" spans="1:3" ht="12" customHeight="1" x14ac:dyDescent="0.25">
      <c r="A34" s="2"/>
      <c r="B34" s="5"/>
      <c r="C34" s="20"/>
    </row>
    <row r="35" spans="1:3" ht="15" customHeight="1" x14ac:dyDescent="0.25">
      <c r="A35" s="2" t="s">
        <v>16</v>
      </c>
      <c r="B35" s="5">
        <v>1446</v>
      </c>
      <c r="C35" s="20"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97</v>
      </c>
      <c r="B40" s="5">
        <v>64</v>
      </c>
      <c r="C40" s="8" t="s">
        <v>21</v>
      </c>
    </row>
    <row r="41" spans="1:3" ht="14.25" customHeight="1" x14ac:dyDescent="0.25">
      <c r="A41" s="2" t="s">
        <v>98</v>
      </c>
      <c r="B41" s="5">
        <v>29</v>
      </c>
      <c r="C41" s="8" t="s">
        <v>21</v>
      </c>
    </row>
    <row r="42" spans="1:3" ht="15" customHeight="1" x14ac:dyDescent="0.25">
      <c r="A42" s="2" t="s">
        <v>55</v>
      </c>
      <c r="B42" s="5">
        <v>113</v>
      </c>
      <c r="C42" s="8" t="s">
        <v>21</v>
      </c>
    </row>
    <row r="43" spans="1:3" ht="15" customHeight="1" x14ac:dyDescent="0.25">
      <c r="A43" s="2" t="s">
        <v>56</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91</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13"/>
      <c r="B52" s="4"/>
      <c r="C52" s="44"/>
    </row>
    <row r="53" spans="1:3" ht="15" customHeight="1" x14ac:dyDescent="0.25">
      <c r="A53" s="23" t="s">
        <v>20</v>
      </c>
      <c r="B53" s="4"/>
      <c r="C53" s="44"/>
    </row>
    <row r="54" spans="1:3" ht="15" customHeight="1" x14ac:dyDescent="0.25">
      <c r="A54" s="2" t="s">
        <v>57</v>
      </c>
      <c r="B54" s="4">
        <v>125</v>
      </c>
      <c r="C54" s="11" t="s">
        <v>21</v>
      </c>
    </row>
    <row r="55" spans="1:3" ht="12" customHeight="1" x14ac:dyDescent="0.25">
      <c r="A55" s="2"/>
      <c r="B55" s="5"/>
      <c r="C55" s="20"/>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39" t="s">
        <v>58</v>
      </c>
      <c r="B59" s="40"/>
      <c r="C59" s="41">
        <v>2452.7199999999998</v>
      </c>
    </row>
    <row r="60" spans="1:3" ht="17.25" customHeight="1" x14ac:dyDescent="0.3">
      <c r="A60" s="39" t="s">
        <v>59</v>
      </c>
      <c r="B60" s="40"/>
      <c r="C60" s="41">
        <f>B31</f>
        <v>2674.1</v>
      </c>
    </row>
    <row r="61" spans="1:3" ht="17.25" customHeight="1" x14ac:dyDescent="0.3">
      <c r="A61" s="39" t="s">
        <v>60</v>
      </c>
      <c r="B61" s="40"/>
      <c r="C61" s="41">
        <f>B31+B45</f>
        <v>4534.1000000000004</v>
      </c>
    </row>
    <row r="62" spans="1:3" ht="17.25" customHeight="1" x14ac:dyDescent="0.3">
      <c r="A62" s="39" t="s">
        <v>61</v>
      </c>
      <c r="B62" s="40"/>
      <c r="C62" s="41">
        <f>B31+B45</f>
        <v>4534.1000000000004</v>
      </c>
    </row>
    <row r="63" spans="1:3" ht="17.25" customHeight="1" x14ac:dyDescent="0.3">
      <c r="A63" s="39" t="s">
        <v>62</v>
      </c>
      <c r="B63" s="40"/>
      <c r="C63" s="41">
        <f>B31+B45+B56</f>
        <v>6200.1</v>
      </c>
    </row>
    <row r="64" spans="1:3" ht="15" customHeight="1" x14ac:dyDescent="0.25">
      <c r="A64" s="19"/>
      <c r="C64" s="12"/>
    </row>
    <row r="65" spans="1:3" ht="18.75" x14ac:dyDescent="0.3">
      <c r="A65" s="48" t="s">
        <v>30</v>
      </c>
      <c r="B65" s="49"/>
      <c r="C65" s="12"/>
    </row>
    <row r="66" spans="1:3" ht="14.25" customHeight="1" x14ac:dyDescent="0.25">
      <c r="A66" s="25" t="s">
        <v>63</v>
      </c>
      <c r="B66" s="27">
        <v>50</v>
      </c>
      <c r="C66" s="32" t="s">
        <v>21</v>
      </c>
    </row>
    <row r="67" spans="1:3" ht="14.25" customHeight="1" x14ac:dyDescent="0.25">
      <c r="A67" s="25" t="s">
        <v>64</v>
      </c>
      <c r="B67" s="27">
        <v>48</v>
      </c>
      <c r="C67" s="32" t="s">
        <v>21</v>
      </c>
    </row>
    <row r="68" spans="1:3" ht="14.25" customHeight="1" x14ac:dyDescent="0.25">
      <c r="A68" s="25" t="s">
        <v>65</v>
      </c>
      <c r="B68" s="27" t="s">
        <v>43</v>
      </c>
      <c r="C68" s="32" t="s">
        <v>21</v>
      </c>
    </row>
    <row r="69" spans="1:3" ht="14.25" customHeight="1" x14ac:dyDescent="0.25">
      <c r="A69" s="25" t="s">
        <v>42</v>
      </c>
      <c r="B69" s="27" t="s">
        <v>43</v>
      </c>
      <c r="C69" s="32" t="s">
        <v>21</v>
      </c>
    </row>
    <row r="70" spans="1:3" ht="14.25" customHeight="1" x14ac:dyDescent="0.25">
      <c r="A70" s="25" t="s">
        <v>66</v>
      </c>
      <c r="B70" s="27" t="s">
        <v>43</v>
      </c>
      <c r="C70" s="32" t="s">
        <v>21</v>
      </c>
    </row>
    <row r="71" spans="1:3" ht="14.25" customHeight="1" x14ac:dyDescent="0.25">
      <c r="A71" s="25" t="s">
        <v>44</v>
      </c>
      <c r="B71" s="27">
        <v>65</v>
      </c>
      <c r="C71" s="32" t="s">
        <v>21</v>
      </c>
    </row>
    <row r="72" spans="1:3" ht="14.25" customHeight="1" x14ac:dyDescent="0.25">
      <c r="A72" s="25" t="s">
        <v>67</v>
      </c>
      <c r="B72" s="27">
        <v>140</v>
      </c>
      <c r="C72" s="32" t="s">
        <v>21</v>
      </c>
    </row>
    <row r="73" spans="1:3" ht="14.25" customHeight="1" x14ac:dyDescent="0.25">
      <c r="A73" s="25" t="s">
        <v>68</v>
      </c>
      <c r="B73" s="27">
        <v>134</v>
      </c>
      <c r="C73" s="32" t="s">
        <v>21</v>
      </c>
    </row>
    <row r="74" spans="1:3" ht="14.25" customHeight="1" x14ac:dyDescent="0.25">
      <c r="A74" s="25" t="s">
        <v>69</v>
      </c>
      <c r="B74" s="27" t="s">
        <v>43</v>
      </c>
      <c r="C74" s="32" t="s">
        <v>21</v>
      </c>
    </row>
    <row r="75" spans="1:3" ht="14.25" customHeight="1" x14ac:dyDescent="0.25">
      <c r="A75" s="26" t="s">
        <v>70</v>
      </c>
      <c r="B75" s="36">
        <v>134</v>
      </c>
      <c r="C75" s="34" t="s">
        <v>21</v>
      </c>
    </row>
    <row r="76" spans="1:3" ht="14.25" customHeight="1" x14ac:dyDescent="0.25">
      <c r="A76" s="26" t="s">
        <v>71</v>
      </c>
      <c r="B76" s="36">
        <v>169</v>
      </c>
      <c r="C76" s="34" t="s">
        <v>21</v>
      </c>
    </row>
    <row r="77" spans="1:3" ht="14.25" customHeight="1" x14ac:dyDescent="0.25">
      <c r="A77" s="29" t="s">
        <v>72</v>
      </c>
      <c r="B77" s="30">
        <v>169</v>
      </c>
      <c r="C77" s="35" t="s">
        <v>21</v>
      </c>
    </row>
    <row r="78" spans="1:3" s="43" customFormat="1" ht="12" customHeight="1" x14ac:dyDescent="0.25">
      <c r="A78" s="43" t="s">
        <v>45</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2E6EF-B105-4E91-B15A-DD44B4A4413B}">
  <sheetPr>
    <pageSetUpPr fitToPage="1"/>
  </sheetPr>
  <dimension ref="A1:C91"/>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47" t="e" vm="1">
        <v>#VALUE!</v>
      </c>
      <c r="B1" s="47"/>
      <c r="C1" s="47"/>
    </row>
    <row r="2" spans="1:3" ht="26.1" customHeight="1" x14ac:dyDescent="0.4">
      <c r="A2" s="9" t="s">
        <v>11</v>
      </c>
      <c r="B2" s="9"/>
      <c r="C2" s="9"/>
    </row>
    <row r="3" spans="1:3" ht="24.95" customHeight="1" x14ac:dyDescent="0.4">
      <c r="A3" s="9" t="s">
        <v>90</v>
      </c>
      <c r="B3" s="9"/>
      <c r="C3" s="9"/>
    </row>
    <row r="4" spans="1:3" ht="24.95" customHeight="1" x14ac:dyDescent="0.4">
      <c r="A4" s="10" t="s">
        <v>74</v>
      </c>
      <c r="B4" s="10"/>
      <c r="C4" s="10"/>
    </row>
    <row r="5" spans="1:3" ht="18.75" customHeight="1" x14ac:dyDescent="0.25">
      <c r="A5" s="38" t="s">
        <v>12</v>
      </c>
      <c r="B5" s="38"/>
      <c r="C5" s="38"/>
    </row>
    <row r="6" spans="1:3" ht="18.75" customHeight="1" x14ac:dyDescent="0.25">
      <c r="A6" s="46" t="s">
        <v>13</v>
      </c>
      <c r="B6" s="46"/>
      <c r="C6" s="46"/>
    </row>
    <row r="7" spans="1:3" ht="18.95" customHeight="1" x14ac:dyDescent="0.3">
      <c r="A7" s="1" t="s">
        <v>14</v>
      </c>
      <c r="B7" s="3" t="s">
        <v>91</v>
      </c>
      <c r="C7" s="3" t="s">
        <v>15</v>
      </c>
    </row>
    <row r="8" spans="1:3" ht="12" customHeight="1" x14ac:dyDescent="0.25">
      <c r="A8" s="13"/>
      <c r="B8" s="4"/>
      <c r="C8" s="44"/>
    </row>
    <row r="9" spans="1:3" ht="15" customHeight="1" x14ac:dyDescent="0.25">
      <c r="A9" s="13" t="s">
        <v>16</v>
      </c>
      <c r="B9" s="4">
        <v>1446</v>
      </c>
      <c r="C9" s="44" t="s">
        <v>17</v>
      </c>
    </row>
    <row r="10" spans="1:3" ht="15" customHeight="1" x14ac:dyDescent="0.25">
      <c r="A10" s="13" t="s">
        <v>18</v>
      </c>
      <c r="B10" s="4">
        <v>10</v>
      </c>
      <c r="C10" s="44" t="s">
        <v>17</v>
      </c>
    </row>
    <row r="11" spans="1:3" ht="15" customHeight="1" x14ac:dyDescent="0.25">
      <c r="A11" s="13" t="s">
        <v>19</v>
      </c>
      <c r="B11" s="4">
        <v>85</v>
      </c>
      <c r="C11" s="44" t="s">
        <v>17</v>
      </c>
    </row>
    <row r="12" spans="1:3" ht="15" customHeight="1" x14ac:dyDescent="0.25">
      <c r="A12" s="13" t="s">
        <v>46</v>
      </c>
      <c r="B12" s="4">
        <v>100</v>
      </c>
      <c r="C12" s="44" t="s">
        <v>17</v>
      </c>
    </row>
    <row r="13" spans="1:3" ht="15" customHeight="1" x14ac:dyDescent="0.25">
      <c r="A13" s="13" t="s">
        <v>40</v>
      </c>
      <c r="B13" s="4">
        <v>20</v>
      </c>
      <c r="C13" s="44" t="s">
        <v>17</v>
      </c>
    </row>
    <row r="14" spans="1:3" ht="12" customHeight="1" x14ac:dyDescent="0.25">
      <c r="A14" s="13"/>
      <c r="B14" s="4"/>
      <c r="C14" s="44"/>
    </row>
    <row r="15" spans="1:3" ht="15" customHeight="1" x14ac:dyDescent="0.25">
      <c r="A15" s="23" t="s">
        <v>47</v>
      </c>
      <c r="B15" s="4"/>
      <c r="C15" s="44"/>
    </row>
    <row r="16" spans="1:3" ht="15" customHeight="1" x14ac:dyDescent="0.25">
      <c r="A16" s="13" t="s">
        <v>99</v>
      </c>
      <c r="B16" s="4">
        <v>61</v>
      </c>
      <c r="C16" s="11" t="s">
        <v>21</v>
      </c>
    </row>
    <row r="17" spans="1:3" ht="15" customHeight="1" x14ac:dyDescent="0.25">
      <c r="A17" s="13" t="s">
        <v>100</v>
      </c>
      <c r="B17" s="4">
        <v>63</v>
      </c>
      <c r="C17" s="11" t="s">
        <v>21</v>
      </c>
    </row>
    <row r="18" spans="1:3" ht="15" customHeight="1" x14ac:dyDescent="0.25">
      <c r="A18" s="13" t="s">
        <v>101</v>
      </c>
      <c r="B18" s="4">
        <v>111</v>
      </c>
      <c r="C18" s="11" t="s">
        <v>21</v>
      </c>
    </row>
    <row r="19" spans="1:3" ht="15" customHeight="1" x14ac:dyDescent="0.25">
      <c r="A19" s="13" t="s">
        <v>102</v>
      </c>
      <c r="B19" s="4">
        <v>151</v>
      </c>
      <c r="C19" s="11" t="s">
        <v>21</v>
      </c>
    </row>
    <row r="20" spans="1:3" ht="15" customHeight="1" x14ac:dyDescent="0.25">
      <c r="A20" s="13" t="s">
        <v>103</v>
      </c>
      <c r="B20" s="4">
        <v>62</v>
      </c>
      <c r="C20" s="11" t="s">
        <v>21</v>
      </c>
    </row>
    <row r="21" spans="1:3" ht="15" customHeight="1" x14ac:dyDescent="0.25">
      <c r="A21" s="13" t="s">
        <v>104</v>
      </c>
      <c r="B21" s="4">
        <v>113</v>
      </c>
      <c r="C21" s="11" t="s">
        <v>21</v>
      </c>
    </row>
    <row r="22" spans="1:3" ht="15" customHeight="1" x14ac:dyDescent="0.25">
      <c r="A22" s="13" t="s">
        <v>105</v>
      </c>
      <c r="B22" s="4">
        <v>119</v>
      </c>
      <c r="C22" s="11" t="s">
        <v>21</v>
      </c>
    </row>
    <row r="23" spans="1:3" ht="15" customHeight="1" x14ac:dyDescent="0.25">
      <c r="A23" s="13" t="s">
        <v>49</v>
      </c>
      <c r="B23" s="4">
        <v>39.5</v>
      </c>
      <c r="C23" s="11" t="s">
        <v>21</v>
      </c>
    </row>
    <row r="24" spans="1:3" ht="12" customHeight="1" x14ac:dyDescent="0.25">
      <c r="A24" s="13"/>
      <c r="B24" s="4"/>
      <c r="C24" s="11"/>
    </row>
    <row r="25" spans="1:3" ht="15" customHeight="1" x14ac:dyDescent="0.25">
      <c r="A25" s="13" t="s">
        <v>118</v>
      </c>
      <c r="B25" s="24">
        <v>199.75</v>
      </c>
      <c r="C25" s="11" t="s">
        <v>21</v>
      </c>
    </row>
    <row r="26" spans="1:3" ht="15" customHeight="1" x14ac:dyDescent="0.25">
      <c r="A26" s="13"/>
      <c r="B26" s="21">
        <v>199.29</v>
      </c>
      <c r="C26" s="11" t="s">
        <v>21</v>
      </c>
    </row>
    <row r="27" spans="1:3" ht="12" customHeight="1" x14ac:dyDescent="0.25">
      <c r="A27" s="2"/>
      <c r="B27" s="21"/>
      <c r="C27" s="11"/>
    </row>
    <row r="28" spans="1:3" ht="15" customHeight="1" x14ac:dyDescent="0.25">
      <c r="A28" s="2" t="s">
        <v>75</v>
      </c>
      <c r="B28" s="4">
        <v>210</v>
      </c>
      <c r="C28" s="11" t="s">
        <v>21</v>
      </c>
    </row>
    <row r="29" spans="1:3" ht="15" customHeight="1" x14ac:dyDescent="0.25">
      <c r="A29" s="2" t="s">
        <v>76</v>
      </c>
      <c r="B29" s="4"/>
      <c r="C29" s="11"/>
    </row>
    <row r="30" spans="1:3" ht="12" customHeight="1" x14ac:dyDescent="0.25">
      <c r="A30" s="2"/>
      <c r="B30" s="4"/>
      <c r="C30" s="11"/>
    </row>
    <row r="31" spans="1:3" ht="15" customHeight="1" x14ac:dyDescent="0.25">
      <c r="A31" s="2" t="s">
        <v>120</v>
      </c>
      <c r="B31" s="24">
        <v>186.58</v>
      </c>
      <c r="C31" s="11" t="s">
        <v>21</v>
      </c>
    </row>
    <row r="32" spans="1:3" ht="15" customHeight="1" x14ac:dyDescent="0.25">
      <c r="A32" s="2" t="s">
        <v>52</v>
      </c>
      <c r="B32" s="21">
        <v>186.15</v>
      </c>
      <c r="C32" s="28" t="s">
        <v>21</v>
      </c>
    </row>
    <row r="33" spans="1:3" ht="15" customHeight="1" x14ac:dyDescent="0.25">
      <c r="A33" s="2"/>
      <c r="B33" s="4"/>
      <c r="C33" s="11"/>
    </row>
    <row r="34" spans="1:3" ht="15" customHeight="1" x14ac:dyDescent="0.25">
      <c r="A34" s="2" t="s">
        <v>119</v>
      </c>
      <c r="B34" s="24">
        <v>344.62</v>
      </c>
      <c r="C34" s="11" t="s">
        <v>21</v>
      </c>
    </row>
    <row r="35" spans="1:3" ht="15" customHeight="1" x14ac:dyDescent="0.25">
      <c r="A35" s="2" t="s">
        <v>77</v>
      </c>
      <c r="B35" s="21">
        <v>343.83</v>
      </c>
      <c r="C35" s="11" t="s">
        <v>21</v>
      </c>
    </row>
    <row r="36" spans="1:3" ht="15" customHeight="1" x14ac:dyDescent="0.25">
      <c r="A36" s="2" t="s">
        <v>78</v>
      </c>
      <c r="B36" s="4"/>
      <c r="C36" s="11"/>
    </row>
    <row r="37" spans="1:3" ht="12" customHeight="1" x14ac:dyDescent="0.25">
      <c r="A37" s="22"/>
      <c r="B37" s="4"/>
      <c r="C37" s="11"/>
    </row>
    <row r="38" spans="1:3" ht="15" customHeight="1" x14ac:dyDescent="0.25">
      <c r="A38" s="23" t="s">
        <v>22</v>
      </c>
      <c r="B38" s="4">
        <f>SUM(B9+B10+B11+B12+B13+B16+B17+B18+B19+B20+B21+B22+B23+B25+B28+B31+B34)</f>
        <v>3321.45</v>
      </c>
      <c r="C38" s="7"/>
    </row>
    <row r="39" spans="1:3" ht="12" customHeight="1" x14ac:dyDescent="0.25">
      <c r="A39" s="23"/>
      <c r="B39" s="4"/>
      <c r="C39" s="7"/>
    </row>
    <row r="40" spans="1:3" ht="18.95" customHeight="1" x14ac:dyDescent="0.3">
      <c r="A40" s="1" t="s">
        <v>23</v>
      </c>
      <c r="B40" s="3" t="s">
        <v>91</v>
      </c>
      <c r="C40" s="3" t="s">
        <v>15</v>
      </c>
    </row>
    <row r="41" spans="1:3" ht="12" customHeight="1" x14ac:dyDescent="0.25">
      <c r="A41" s="2"/>
      <c r="B41" s="5"/>
      <c r="C41" s="20"/>
    </row>
    <row r="42" spans="1:3" ht="15" customHeight="1" x14ac:dyDescent="0.25">
      <c r="A42" s="2" t="s">
        <v>16</v>
      </c>
      <c r="B42" s="5">
        <v>1446</v>
      </c>
      <c r="C42" s="20" t="s">
        <v>17</v>
      </c>
    </row>
    <row r="43" spans="1:3" ht="15" customHeight="1" x14ac:dyDescent="0.25">
      <c r="A43" s="2" t="s">
        <v>18</v>
      </c>
      <c r="B43" s="5">
        <v>10</v>
      </c>
      <c r="C43" s="8" t="s">
        <v>17</v>
      </c>
    </row>
    <row r="44" spans="1:3" ht="15" customHeight="1" x14ac:dyDescent="0.25">
      <c r="A44" s="2" t="s">
        <v>19</v>
      </c>
      <c r="B44" s="5">
        <v>85</v>
      </c>
      <c r="C44" s="8" t="s">
        <v>17</v>
      </c>
    </row>
    <row r="45" spans="1:3" ht="15" customHeight="1" x14ac:dyDescent="0.25">
      <c r="A45" s="13" t="s">
        <v>46</v>
      </c>
      <c r="B45" s="4">
        <v>100</v>
      </c>
      <c r="C45" s="44" t="s">
        <v>17</v>
      </c>
    </row>
    <row r="46" spans="1:3" ht="12" customHeight="1" x14ac:dyDescent="0.25">
      <c r="A46" s="2"/>
      <c r="B46" s="5"/>
      <c r="C46" s="8"/>
    </row>
    <row r="47" spans="1:3" ht="15" customHeight="1" x14ac:dyDescent="0.25">
      <c r="A47" s="6" t="s">
        <v>41</v>
      </c>
      <c r="B47" s="5"/>
      <c r="C47" s="8"/>
    </row>
    <row r="48" spans="1:3" ht="15" customHeight="1" x14ac:dyDescent="0.25">
      <c r="A48" s="2" t="s">
        <v>106</v>
      </c>
      <c r="B48" s="5">
        <v>157</v>
      </c>
      <c r="C48" s="8" t="s">
        <v>21</v>
      </c>
    </row>
    <row r="49" spans="1:3" ht="14.25" customHeight="1" x14ac:dyDescent="0.25">
      <c r="A49" s="2" t="s">
        <v>107</v>
      </c>
      <c r="B49" s="5">
        <v>107</v>
      </c>
      <c r="C49" s="8" t="s">
        <v>21</v>
      </c>
    </row>
    <row r="50" spans="1:3" ht="15" customHeight="1" x14ac:dyDescent="0.25">
      <c r="A50" s="2" t="s">
        <v>108</v>
      </c>
      <c r="B50" s="5">
        <v>122</v>
      </c>
      <c r="C50" s="8" t="s">
        <v>21</v>
      </c>
    </row>
    <row r="51" spans="1:3" ht="15" customHeight="1" x14ac:dyDescent="0.25">
      <c r="A51" s="2" t="s">
        <v>109</v>
      </c>
      <c r="B51" s="5">
        <v>125</v>
      </c>
      <c r="C51" s="8" t="s">
        <v>21</v>
      </c>
    </row>
    <row r="52" spans="1:3" ht="15" customHeight="1" x14ac:dyDescent="0.25">
      <c r="A52" s="2"/>
      <c r="B52" s="5"/>
      <c r="C52" s="8"/>
    </row>
    <row r="53" spans="1:3" ht="15" customHeight="1" x14ac:dyDescent="0.25">
      <c r="A53" s="2" t="s">
        <v>75</v>
      </c>
      <c r="B53" s="4">
        <v>210</v>
      </c>
      <c r="C53" s="11" t="s">
        <v>21</v>
      </c>
    </row>
    <row r="54" spans="1:3" ht="15" customHeight="1" x14ac:dyDescent="0.25">
      <c r="A54" s="2" t="s">
        <v>76</v>
      </c>
      <c r="B54" s="4"/>
      <c r="C54" s="11"/>
    </row>
    <row r="55" spans="1:3" ht="12" customHeight="1" x14ac:dyDescent="0.25">
      <c r="A55" s="2"/>
      <c r="B55" s="5"/>
      <c r="C55" s="8"/>
    </row>
    <row r="56" spans="1:3" ht="18.95" customHeight="1" x14ac:dyDescent="0.25">
      <c r="A56" s="6" t="s">
        <v>24</v>
      </c>
      <c r="B56" s="5">
        <f>SUM(B42:B53)</f>
        <v>2362</v>
      </c>
      <c r="C56" s="2"/>
    </row>
    <row r="57" spans="1:3" ht="12" customHeight="1" x14ac:dyDescent="0.25">
      <c r="A57" s="6"/>
      <c r="B57" s="5"/>
      <c r="C57" s="2"/>
    </row>
    <row r="58" spans="1:3" ht="15" customHeight="1" x14ac:dyDescent="0.3">
      <c r="A58" s="1" t="s">
        <v>25</v>
      </c>
      <c r="B58" s="3" t="s">
        <v>91</v>
      </c>
      <c r="C58" s="3" t="s">
        <v>15</v>
      </c>
    </row>
    <row r="59" spans="1:3" ht="12" customHeight="1" x14ac:dyDescent="0.25">
      <c r="A59" s="2"/>
      <c r="B59" s="5"/>
      <c r="C59" s="20"/>
    </row>
    <row r="60" spans="1:3" ht="15" customHeight="1" x14ac:dyDescent="0.25">
      <c r="A60" s="2" t="s">
        <v>16</v>
      </c>
      <c r="B60" s="5">
        <v>1446</v>
      </c>
      <c r="C60" s="20" t="s">
        <v>17</v>
      </c>
    </row>
    <row r="61" spans="1:3" ht="15" customHeight="1" x14ac:dyDescent="0.25">
      <c r="A61" s="2" t="s">
        <v>18</v>
      </c>
      <c r="B61" s="5">
        <v>10</v>
      </c>
      <c r="C61" s="20" t="s">
        <v>17</v>
      </c>
    </row>
    <row r="62" spans="1:3" ht="15" customHeight="1" x14ac:dyDescent="0.25">
      <c r="A62" s="2" t="s">
        <v>19</v>
      </c>
      <c r="B62" s="5">
        <v>85</v>
      </c>
      <c r="C62" s="20" t="s">
        <v>17</v>
      </c>
    </row>
    <row r="63" spans="1:3" ht="15" customHeight="1" x14ac:dyDescent="0.25">
      <c r="A63" s="13" t="s">
        <v>46</v>
      </c>
      <c r="B63" s="4">
        <v>100</v>
      </c>
      <c r="C63" s="44" t="s">
        <v>17</v>
      </c>
    </row>
    <row r="64" spans="1:3" ht="12" customHeight="1" x14ac:dyDescent="0.25">
      <c r="A64" s="13"/>
      <c r="B64" s="4"/>
      <c r="C64" s="44"/>
    </row>
    <row r="65" spans="1:3" ht="15" customHeight="1" x14ac:dyDescent="0.25">
      <c r="A65" s="23" t="s">
        <v>79</v>
      </c>
      <c r="B65" s="4"/>
      <c r="C65" s="44"/>
    </row>
    <row r="66" spans="1:3" ht="15" customHeight="1" x14ac:dyDescent="0.25">
      <c r="A66" s="2" t="s">
        <v>75</v>
      </c>
      <c r="B66" s="4">
        <v>210</v>
      </c>
      <c r="C66" s="11" t="s">
        <v>21</v>
      </c>
    </row>
    <row r="67" spans="1:3" ht="15" customHeight="1" x14ac:dyDescent="0.25">
      <c r="A67" s="2" t="s">
        <v>76</v>
      </c>
      <c r="B67" s="4"/>
      <c r="C67" s="11"/>
    </row>
    <row r="68" spans="1:3" ht="12" customHeight="1" x14ac:dyDescent="0.25">
      <c r="A68" s="2"/>
      <c r="B68" s="5"/>
      <c r="C68" s="20"/>
    </row>
    <row r="69" spans="1:3" ht="15" customHeight="1" x14ac:dyDescent="0.25">
      <c r="A69" s="6" t="s">
        <v>80</v>
      </c>
      <c r="B69" s="5"/>
      <c r="C69" s="20"/>
    </row>
    <row r="70" spans="1:3" ht="15" customHeight="1" x14ac:dyDescent="0.25">
      <c r="A70" s="2" t="s">
        <v>81</v>
      </c>
      <c r="B70" s="24">
        <v>28.54</v>
      </c>
      <c r="C70" s="20" t="s">
        <v>21</v>
      </c>
    </row>
    <row r="71" spans="1:3" ht="15" customHeight="1" x14ac:dyDescent="0.25">
      <c r="A71" s="2" t="s">
        <v>82</v>
      </c>
      <c r="B71" s="21">
        <v>28.47</v>
      </c>
      <c r="C71" s="20" t="s">
        <v>21</v>
      </c>
    </row>
    <row r="72" spans="1:3" ht="12" customHeight="1" x14ac:dyDescent="0.25">
      <c r="A72" s="2"/>
      <c r="B72" s="5"/>
      <c r="C72" s="20"/>
    </row>
    <row r="73" spans="1:3" ht="15" customHeight="1" x14ac:dyDescent="0.25">
      <c r="A73" s="6" t="s">
        <v>26</v>
      </c>
      <c r="B73" s="5">
        <f>SUM(B60:B70)</f>
        <v>1879.54</v>
      </c>
      <c r="C73" s="2"/>
    </row>
    <row r="74" spans="1:3" ht="12" customHeight="1" x14ac:dyDescent="0.25">
      <c r="A74" s="6"/>
      <c r="B74" s="5"/>
      <c r="C74" s="2"/>
    </row>
    <row r="75" spans="1:3" ht="18.75" x14ac:dyDescent="0.3">
      <c r="A75" s="1"/>
      <c r="B75" s="1"/>
      <c r="C75" s="3"/>
    </row>
    <row r="76" spans="1:3" ht="17.25" customHeight="1" x14ac:dyDescent="0.3">
      <c r="A76" s="39" t="s">
        <v>83</v>
      </c>
      <c r="B76" s="40"/>
      <c r="C76" s="41">
        <f>B38</f>
        <v>3321.45</v>
      </c>
    </row>
    <row r="77" spans="1:3" ht="17.25" customHeight="1" x14ac:dyDescent="0.3">
      <c r="A77" s="39" t="s">
        <v>84</v>
      </c>
      <c r="B77" s="40"/>
      <c r="C77" s="41">
        <f>B38+B73+B56</f>
        <v>7562.99</v>
      </c>
    </row>
    <row r="78" spans="1:3" ht="15" customHeight="1" x14ac:dyDescent="0.25">
      <c r="A78" s="19"/>
      <c r="C78" s="12"/>
    </row>
    <row r="79" spans="1:3" ht="18.75" x14ac:dyDescent="0.3">
      <c r="A79" s="48" t="s">
        <v>85</v>
      </c>
      <c r="B79" s="49"/>
      <c r="C79" s="12"/>
    </row>
    <row r="80" spans="1:3" ht="15" customHeight="1" x14ac:dyDescent="0.25">
      <c r="A80" s="25" t="s">
        <v>63</v>
      </c>
      <c r="B80" s="27">
        <v>50</v>
      </c>
      <c r="C80" s="32" t="s">
        <v>21</v>
      </c>
    </row>
    <row r="81" spans="1:3" ht="15" customHeight="1" x14ac:dyDescent="0.25">
      <c r="A81" s="25" t="s">
        <v>64</v>
      </c>
      <c r="B81" s="27">
        <v>48</v>
      </c>
      <c r="C81" s="32" t="s">
        <v>21</v>
      </c>
    </row>
    <row r="82" spans="1:3" ht="15" customHeight="1" x14ac:dyDescent="0.25">
      <c r="A82" s="25" t="s">
        <v>65</v>
      </c>
      <c r="B82" s="27" t="s">
        <v>43</v>
      </c>
      <c r="C82" s="32" t="s">
        <v>21</v>
      </c>
    </row>
    <row r="83" spans="1:3" ht="15" customHeight="1" x14ac:dyDescent="0.25">
      <c r="A83" s="25" t="s">
        <v>42</v>
      </c>
      <c r="B83" s="27" t="s">
        <v>43</v>
      </c>
      <c r="C83" s="32" t="s">
        <v>21</v>
      </c>
    </row>
    <row r="84" spans="1:3" ht="15" customHeight="1" x14ac:dyDescent="0.25">
      <c r="A84" s="25" t="s">
        <v>66</v>
      </c>
      <c r="B84" s="27" t="s">
        <v>43</v>
      </c>
      <c r="C84" s="32" t="s">
        <v>21</v>
      </c>
    </row>
    <row r="85" spans="1:3" ht="15" customHeight="1" x14ac:dyDescent="0.25">
      <c r="A85" s="25" t="s">
        <v>44</v>
      </c>
      <c r="B85" s="27">
        <v>65</v>
      </c>
      <c r="C85" s="32" t="s">
        <v>21</v>
      </c>
    </row>
    <row r="86" spans="1:3" ht="15" customHeight="1" x14ac:dyDescent="0.25">
      <c r="A86" s="29" t="s">
        <v>69</v>
      </c>
      <c r="B86" s="30" t="s">
        <v>43</v>
      </c>
      <c r="C86" s="33" t="s">
        <v>21</v>
      </c>
    </row>
    <row r="87" spans="1:3" ht="15" customHeight="1" x14ac:dyDescent="0.25">
      <c r="A87" s="31" t="s">
        <v>86</v>
      </c>
      <c r="B87" s="30">
        <v>150</v>
      </c>
      <c r="C87" s="33" t="s">
        <v>21</v>
      </c>
    </row>
    <row r="88" spans="1:3" ht="15" customHeight="1" x14ac:dyDescent="0.25">
      <c r="A88" s="29" t="s">
        <v>87</v>
      </c>
      <c r="B88" s="30">
        <v>37.5</v>
      </c>
      <c r="C88" s="33" t="s">
        <v>21</v>
      </c>
    </row>
    <row r="89" spans="1:3" ht="15" customHeight="1" x14ac:dyDescent="0.25">
      <c r="A89" s="29" t="s">
        <v>88</v>
      </c>
      <c r="B89" s="30">
        <v>15</v>
      </c>
      <c r="C89" s="33" t="s">
        <v>21</v>
      </c>
    </row>
    <row r="90" spans="1:3" ht="15" customHeight="1" x14ac:dyDescent="0.25">
      <c r="A90" s="29" t="s">
        <v>89</v>
      </c>
      <c r="B90" s="30">
        <v>200</v>
      </c>
      <c r="C90" s="33" t="s">
        <v>21</v>
      </c>
    </row>
    <row r="91" spans="1:3" ht="12" customHeight="1" x14ac:dyDescent="0.25">
      <c r="A91" s="42" t="s">
        <v>45</v>
      </c>
    </row>
  </sheetData>
  <sheetProtection sheet="1" objects="1" scenarios="1"/>
  <mergeCells count="2">
    <mergeCell ref="A1:C1"/>
    <mergeCell ref="A79:B79"/>
  </mergeCells>
  <printOptions horizontalCentered="1"/>
  <pageMargins left="0.7" right="0.7" top="0.75" bottom="0.75" header="0.3" footer="0.3"/>
  <pageSetup scale="67" fitToHeight="0" orientation="portrait" r:id="rId1"/>
  <headerFooter scaleWithDoc="0"/>
  <rowBreaks count="1" manualBreakCount="1">
    <brk id="64" max="2" man="1"/>
  </rowBreaks>
  <ignoredErrors>
    <ignoredError sqref="B73" formulaRange="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BCT (old)</vt:lpstr>
      <vt:lpstr>PCTMA</vt:lpstr>
      <vt:lpstr>PN</vt:lpstr>
      <vt:lpstr>'BCT (old)'!Print_Area</vt:lpstr>
      <vt:lpstr>PCTMA!Print_Area</vt:lpstr>
      <vt:lpstr>PN!Print_Area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2026-07-21T15:55:48Z</dcterms:modified>
  <cp:category/>
  <cp:contentStatus/>
</cp:coreProperties>
</file>