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896D975D-74E9-46A3-871D-2A59C8B9E4DB}" xr6:coauthVersionLast="47" xr6:coauthVersionMax="47" xr10:uidLastSave="{DD6991D2-8EE9-421F-894E-24E735CFCB00}"/>
  <bookViews>
    <workbookView xWindow="-120" yWindow="-120" windowWidth="24240" windowHeight="13020" firstSheet="1" activeTab="1" xr2:uid="{00000000-000D-0000-FFFF-FFFF00000000}"/>
  </bookViews>
  <sheets>
    <sheet name="Instructions" sheetId="2" state="hidden" r:id="rId1"/>
    <sheet name="MEC" sheetId="18" r:id="rId2"/>
  </sheets>
  <definedNames>
    <definedName name="_xlnm.Print_Area" localSheetId="1">MEC!$A$1:$C$80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8" l="1"/>
  <c r="B72" i="18"/>
  <c r="B57" i="18"/>
  <c r="B38" i="18"/>
  <c r="B21" i="18"/>
  <c r="C75" i="18" l="1"/>
  <c r="C78" i="18"/>
  <c r="C77" i="18"/>
  <c r="C76" i="18"/>
  <c r="C79"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<sst xmlns="http://schemas.openxmlformats.org/spreadsheetml/2006/main" count="99" uniqueCount="56">
  <si>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</si>
  <si>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</si>
  <si>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</si>
  <si>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</si>
  <si>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</si>
  <si>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</si>
  <si>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</si>
  <si>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</si>
  <si>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</si>
  <si>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</si>
  <si>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</si>
  <si>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</si>
  <si>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</si>
  <si>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</si>
  <si>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</si>
  <si>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</si>
  <si>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</si>
  <si>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</si>
  <si>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</si>
  <si>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</si>
  <si>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</si>
  <si>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</si>
  <si>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</si>
  <si>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</si>
  <si>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</si>
  <si>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</si>
  <si>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</si>
  <si>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</si>
  <si>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</si>
  <si>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216 Hours</t>
  </si>
  <si>
    <t>Total Estimated Fourth Trimester Cost</t>
  </si>
  <si>
    <t>**Please note, these tools/supplies on the cost sheet are not available for purchase through TCAT Dickson</t>
  </si>
  <si>
    <t>Fifth Trimester</t>
  </si>
  <si>
    <t>Total Estimated Fifth Trimester Cost</t>
  </si>
  <si>
    <t>Precision Machining Technology TB 3ed ISBN# 9781337795302</t>
  </si>
  <si>
    <t>Electric Motor Controls WB 5ed ISBN# 9780826912275</t>
  </si>
  <si>
    <t>Programmable Logic Controllers: Principles &amp; Application 3ed ISBN# 9780826913968</t>
  </si>
  <si>
    <t>Programming FANUC Robots For Industry Applications 1ed ISBN# 9780826934123</t>
  </si>
  <si>
    <t>Fluid Power Systems 3ed ISBN# 9780826936370</t>
  </si>
  <si>
    <t>Mechatronics Multicraft Tech</t>
  </si>
  <si>
    <t>Industrial Mechanics Textbook 4ed ISBN# 9780826937124</t>
  </si>
  <si>
    <t>Industrial Mechanics Workbook 4ed ISBN# 9780826937131</t>
  </si>
  <si>
    <t>Industrial Maintenance &amp; Mechatronics TB 2ed ISBN# 9781637767115</t>
  </si>
  <si>
    <r>
      <rPr>
        <b/>
        <sz val="12"/>
        <rFont val="Calibri"/>
        <family val="2"/>
        <scheme val="minor"/>
      </rPr>
      <t>*Tools</t>
    </r>
    <r>
      <rPr>
        <sz val="12"/>
        <rFont val="Calibri"/>
        <family val="2"/>
        <scheme val="minor"/>
      </rPr>
      <t xml:space="preserve"> - Welding Helmet, Welding Jacket, #5 shaded Face Shield, Chipping Hammer, Wire Brush, Welding </t>
    </r>
  </si>
  <si>
    <t>Gloves, Safety Glasses, Calculator</t>
  </si>
  <si>
    <t>Electric Motor Controls TB 5 ed ISBN# 9780826912268</t>
  </si>
  <si>
    <r>
      <rPr>
        <b/>
        <sz val="12"/>
        <rFont val="Calibri"/>
        <family val="2"/>
        <scheme val="minor"/>
      </rPr>
      <t>*Tools</t>
    </r>
    <r>
      <rPr>
        <sz val="12"/>
        <rFont val="Calibri"/>
        <family val="2"/>
        <scheme val="minor"/>
      </rPr>
      <t xml:space="preserve"> - Multimeter with a minimum 600-volt CAT III rating, Wire Strippers, Needle Nose Pliers, Flat Head   </t>
    </r>
  </si>
  <si>
    <t>Screw Driver, Precision Screwdriver, #2 Phillips Head,  #0 Phillips Head</t>
  </si>
  <si>
    <r>
      <rPr>
        <b/>
        <sz val="12"/>
        <rFont val="Calibri"/>
        <family val="2"/>
        <scheme val="minor"/>
      </rPr>
      <t>*Tools</t>
    </r>
    <r>
      <rPr>
        <sz val="12"/>
        <rFont val="Calibri"/>
        <family val="2"/>
        <scheme val="minor"/>
      </rPr>
      <t xml:space="preserve"> - 12" Plastic Tool Box, 3/8" Tool Bits HS - qty 4, Center Drill - qty 2, Round Edge Finders, 6" Scale English,</t>
    </r>
  </si>
  <si>
    <t>Flat Center Gauge, Center Punch, Scribe, Dial Caliper, 0-1 Micrometer, 8" Adjustable Wrench, 8" Square</t>
  </si>
  <si>
    <t xml:space="preserve">Nose Side Cutters, Crimping Tool, Fuse Puller, Tape Measure (25 ft) </t>
  </si>
  <si>
    <t>Total Estimated Program Cost for Mechanical Maintenance Technician Certificate - 432 Hours</t>
  </si>
  <si>
    <t>Total Estimated Program Cost for Electrical Maintenance Technician Certificate - 864 Hours</t>
  </si>
  <si>
    <t>Total Estimated Program Cost for Multicraft Maintenance Technician Diploma - 1296 Hours</t>
  </si>
  <si>
    <t>Total Estimated Program Cost for Automated Multicraft Technician Diploma - 1728 Hours</t>
  </si>
  <si>
    <t>Total Estimated Program Cost for Advanced Multicraft Technician Diploma - 2160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</si>
</sst>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2"/>
      <color rgb="FF002060"/>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4" fillId="0" borderId="0" xfId="0" applyFont="1"/>
    <xf numFmtId="0" fontId="1" fillId="0" borderId="0" xfId="0" applyFont="1" applyAlignment="1">
      <alignment horizontal="centerContinuous"/>
    </xf>
    <xf numFmtId="0" fontId="7" fillId="0" borderId="0" xfId="0" applyFont="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5"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CC7C-26BB-4092-A2A2-D458EE384545}">
  <sheetPr codeName="Sheet6">
    <pageSetUpPr fitToPage="1"/>
  </sheetPr>
  <dimension ref="A1:C80"/>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9" t="e" vm="1">
        <v>#VALUE!</v>
      </c>
      <c r="B1" s="29"/>
      <c r="C1" s="29"/>
    </row>
    <row r="2" spans="1:3" ht="26.1" customHeight="1" x14ac:dyDescent="0.4">
      <c r="A2" s="11" t="s">
        <v>11</v>
      </c>
      <c r="B2" s="11"/>
      <c r="C2" s="11"/>
    </row>
    <row r="3" spans="1:3" ht="24.95" customHeight="1" x14ac:dyDescent="0.4">
      <c r="A3" s="11" t="s">
        <v>12</v>
      </c>
      <c r="B3" s="11"/>
      <c r="C3" s="11"/>
    </row>
    <row r="4" spans="1:3" ht="24.95" customHeight="1" x14ac:dyDescent="0.4">
      <c r="A4" s="12" t="s">
        <v>39</v>
      </c>
      <c r="B4" s="12"/>
      <c r="C4" s="12"/>
    </row>
    <row r="5" spans="1:3" ht="18.75" customHeight="1" x14ac:dyDescent="0.25">
      <c r="A5" s="25" t="s">
        <v>13</v>
      </c>
      <c r="B5" s="24"/>
      <c r="C5" s="2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8"/>
    </row>
    <row r="9" spans="1:3" ht="15" customHeight="1" x14ac:dyDescent="0.25">
      <c r="A9" s="15" t="s">
        <v>17</v>
      </c>
      <c r="B9" s="6">
        <v>1404</v>
      </c>
      <c r="C9" s="28" t="s">
        <v>18</v>
      </c>
    </row>
    <row r="10" spans="1:3" ht="15" customHeight="1" x14ac:dyDescent="0.25">
      <c r="A10" s="15" t="s">
        <v>19</v>
      </c>
      <c r="B10" s="6">
        <v>10</v>
      </c>
      <c r="C10" s="28" t="s">
        <v>18</v>
      </c>
    </row>
    <row r="11" spans="1:3" ht="15" customHeight="1" x14ac:dyDescent="0.25">
      <c r="A11" s="15" t="s">
        <v>20</v>
      </c>
      <c r="B11" s="6">
        <v>73</v>
      </c>
      <c r="C11" s="28" t="s">
        <v>18</v>
      </c>
    </row>
    <row r="12" spans="1:3" ht="12" customHeight="1" x14ac:dyDescent="0.25">
      <c r="A12" s="15"/>
      <c r="B12" s="6"/>
      <c r="C12" s="28"/>
    </row>
    <row r="13" spans="1:3" ht="15" customHeight="1" x14ac:dyDescent="0.25">
      <c r="A13" s="23" t="s">
        <v>21</v>
      </c>
      <c r="B13" s="6"/>
      <c r="C13" s="28"/>
    </row>
    <row r="14" spans="1:3" ht="15" customHeight="1" x14ac:dyDescent="0.25">
      <c r="A14" s="3" t="s">
        <v>40</v>
      </c>
      <c r="B14" s="6">
        <v>129</v>
      </c>
      <c r="C14" s="13" t="s">
        <v>22</v>
      </c>
    </row>
    <row r="15" spans="1:3" ht="15" customHeight="1" x14ac:dyDescent="0.25">
      <c r="A15" s="3" t="s">
        <v>41</v>
      </c>
      <c r="B15" s="6">
        <v>36</v>
      </c>
      <c r="C15" s="13" t="s">
        <v>22</v>
      </c>
    </row>
    <row r="16" spans="1:3" ht="15" customHeight="1" x14ac:dyDescent="0.25">
      <c r="A16" s="3" t="s">
        <v>42</v>
      </c>
      <c r="B16" s="6">
        <v>170</v>
      </c>
      <c r="C16" s="13" t="s">
        <v>22</v>
      </c>
    </row>
    <row r="17" spans="1:3" ht="12" customHeight="1" x14ac:dyDescent="0.25">
      <c r="A17" s="3"/>
      <c r="B17" s="6"/>
      <c r="C17" s="13"/>
    </row>
    <row r="18" spans="1:3" ht="15" customHeight="1" x14ac:dyDescent="0.25">
      <c r="A18" s="3" t="s">
        <v>43</v>
      </c>
      <c r="B18" s="6">
        <v>212.92</v>
      </c>
      <c r="C18" s="13" t="s">
        <v>22</v>
      </c>
    </row>
    <row r="19" spans="1:3" ht="15" customHeight="1" x14ac:dyDescent="0.25">
      <c r="A19" s="3" t="s">
        <v>44</v>
      </c>
      <c r="B19" s="6"/>
      <c r="C19" s="13"/>
    </row>
    <row r="20" spans="1:3" ht="12" customHeight="1" x14ac:dyDescent="0.25">
      <c r="A20" s="3"/>
      <c r="B20" s="6"/>
      <c r="C20" s="13"/>
    </row>
    <row r="21" spans="1:3" ht="15" customHeight="1" x14ac:dyDescent="0.25">
      <c r="A21" s="23" t="s">
        <v>23</v>
      </c>
      <c r="B21" s="6">
        <f>SUM(B9:B18)</f>
        <v>2034.92</v>
      </c>
      <c r="C21" s="9"/>
    </row>
    <row r="22" spans="1:3" ht="12" customHeight="1" x14ac:dyDescent="0.25">
      <c r="A22" s="21"/>
      <c r="B22" s="6"/>
      <c r="C22" s="9"/>
    </row>
    <row r="23" spans="1:3" ht="18.95" customHeight="1" x14ac:dyDescent="0.3">
      <c r="A23" s="2" t="s">
        <v>24</v>
      </c>
      <c r="B23" s="1"/>
      <c r="C23" s="4" t="s">
        <v>16</v>
      </c>
    </row>
    <row r="24" spans="1:3" ht="12" customHeight="1" x14ac:dyDescent="0.25">
      <c r="A24" s="3"/>
      <c r="B24" s="7"/>
      <c r="C24" s="22"/>
    </row>
    <row r="25" spans="1:3" ht="15" customHeight="1" x14ac:dyDescent="0.25">
      <c r="A25" s="3" t="s">
        <v>17</v>
      </c>
      <c r="B25" s="7">
        <v>1404</v>
      </c>
      <c r="C25" s="22" t="s">
        <v>18</v>
      </c>
    </row>
    <row r="26" spans="1:3" ht="15" customHeight="1" x14ac:dyDescent="0.25">
      <c r="A26" s="3" t="s">
        <v>19</v>
      </c>
      <c r="B26" s="7">
        <v>10</v>
      </c>
      <c r="C26" s="10" t="s">
        <v>18</v>
      </c>
    </row>
    <row r="27" spans="1:3" ht="15" customHeight="1" x14ac:dyDescent="0.25">
      <c r="A27" s="3" t="s">
        <v>20</v>
      </c>
      <c r="B27" s="7">
        <v>73</v>
      </c>
      <c r="C27" s="10" t="s">
        <v>18</v>
      </c>
    </row>
    <row r="28" spans="1:3" ht="12" customHeight="1" x14ac:dyDescent="0.25">
      <c r="A28" s="3"/>
      <c r="B28" s="7"/>
      <c r="C28" s="10"/>
    </row>
    <row r="29" spans="1:3" ht="15" customHeight="1" x14ac:dyDescent="0.25">
      <c r="A29" s="8" t="s">
        <v>21</v>
      </c>
      <c r="B29" s="7"/>
      <c r="C29" s="10"/>
    </row>
    <row r="30" spans="1:3" ht="15" customHeight="1" x14ac:dyDescent="0.25">
      <c r="A30" s="3" t="s">
        <v>36</v>
      </c>
      <c r="B30" s="7">
        <v>161</v>
      </c>
      <c r="C30" s="13" t="s">
        <v>22</v>
      </c>
    </row>
    <row r="31" spans="1:3" ht="15" customHeight="1" x14ac:dyDescent="0.25">
      <c r="A31" s="3" t="s">
        <v>45</v>
      </c>
      <c r="B31" s="7">
        <v>158</v>
      </c>
      <c r="C31" s="13" t="s">
        <v>22</v>
      </c>
    </row>
    <row r="32" spans="1:3" ht="15" customHeight="1" x14ac:dyDescent="0.25">
      <c r="A32" s="3" t="s">
        <v>35</v>
      </c>
      <c r="B32" s="7">
        <v>50</v>
      </c>
      <c r="C32" s="13" t="s">
        <v>22</v>
      </c>
    </row>
    <row r="33" spans="1:3" ht="15" customHeight="1" x14ac:dyDescent="0.25">
      <c r="A33" s="3" t="s">
        <v>38</v>
      </c>
      <c r="B33" s="7">
        <v>151</v>
      </c>
      <c r="C33" s="13" t="s">
        <v>22</v>
      </c>
    </row>
    <row r="34" spans="1:3" ht="12" customHeight="1" x14ac:dyDescent="0.25">
      <c r="A34" s="3"/>
      <c r="B34" s="7"/>
      <c r="C34" s="13"/>
    </row>
    <row r="35" spans="1:3" ht="15" customHeight="1" x14ac:dyDescent="0.25">
      <c r="A35" s="3" t="s">
        <v>46</v>
      </c>
      <c r="B35" s="7">
        <v>329.25</v>
      </c>
      <c r="C35" s="13" t="s">
        <v>22</v>
      </c>
    </row>
    <row r="36" spans="1:3" ht="15" customHeight="1" x14ac:dyDescent="0.25">
      <c r="A36" s="3" t="s">
        <v>47</v>
      </c>
      <c r="B36" s="7"/>
      <c r="C36" s="22"/>
    </row>
    <row r="37" spans="1:3" ht="12" customHeight="1" x14ac:dyDescent="0.25">
      <c r="A37" s="3"/>
      <c r="B37" s="7"/>
      <c r="C37" s="22"/>
    </row>
    <row r="38" spans="1:3" ht="15" customHeight="1" x14ac:dyDescent="0.25">
      <c r="A38" s="8" t="s">
        <v>25</v>
      </c>
      <c r="B38" s="7">
        <f>SUM(B25:B36)</f>
        <v>2336.25</v>
      </c>
      <c r="C38" s="3"/>
    </row>
    <row r="39" spans="1:3" ht="12" customHeight="1" x14ac:dyDescent="0.25">
      <c r="A39" s="8"/>
      <c r="B39" s="7"/>
      <c r="C39" s="3"/>
    </row>
    <row r="40" spans="1:3" ht="18.95" customHeight="1" x14ac:dyDescent="0.3">
      <c r="A40" s="2" t="s">
        <v>26</v>
      </c>
      <c r="B40" s="2"/>
      <c r="C40" s="4" t="s">
        <v>16</v>
      </c>
    </row>
    <row r="41" spans="1:3" ht="12" customHeight="1" x14ac:dyDescent="0.25">
      <c r="A41" s="3"/>
      <c r="B41" s="7"/>
      <c r="C41" s="22"/>
    </row>
    <row r="42" spans="1:3" ht="15" customHeight="1" x14ac:dyDescent="0.25">
      <c r="A42" s="3" t="s">
        <v>17</v>
      </c>
      <c r="B42" s="7">
        <v>1404</v>
      </c>
      <c r="C42" s="22" t="s">
        <v>18</v>
      </c>
    </row>
    <row r="43" spans="1:3" ht="15" customHeight="1" x14ac:dyDescent="0.25">
      <c r="A43" s="3" t="s">
        <v>19</v>
      </c>
      <c r="B43" s="7">
        <v>10</v>
      </c>
      <c r="C43" s="22" t="s">
        <v>18</v>
      </c>
    </row>
    <row r="44" spans="1:3" ht="15" customHeight="1" x14ac:dyDescent="0.25">
      <c r="A44" s="3" t="s">
        <v>20</v>
      </c>
      <c r="B44" s="7">
        <v>73</v>
      </c>
      <c r="C44" s="22" t="s">
        <v>18</v>
      </c>
    </row>
    <row r="45" spans="1:3" ht="12" customHeight="1" x14ac:dyDescent="0.25">
      <c r="A45" s="3"/>
      <c r="B45" s="7"/>
      <c r="C45" s="22"/>
    </row>
    <row r="46" spans="1:3" ht="15" customHeight="1" x14ac:dyDescent="0.25">
      <c r="A46" s="8" t="s">
        <v>21</v>
      </c>
      <c r="B46" s="7"/>
      <c r="C46" s="22"/>
    </row>
    <row r="47" spans="1:3" ht="15" customHeight="1" x14ac:dyDescent="0.25">
      <c r="A47" s="3" t="s">
        <v>37</v>
      </c>
      <c r="B47" s="7">
        <v>101</v>
      </c>
      <c r="C47" s="13" t="s">
        <v>22</v>
      </c>
    </row>
    <row r="48" spans="1:3" ht="12" customHeight="1" x14ac:dyDescent="0.25">
      <c r="A48" s="3"/>
      <c r="B48" s="7"/>
      <c r="C48" s="13"/>
    </row>
    <row r="49" spans="1:3" ht="15" customHeight="1" x14ac:dyDescent="0.25">
      <c r="A49" s="8" t="s">
        <v>27</v>
      </c>
      <c r="B49" s="7">
        <f>SUM(B42:B47)</f>
        <v>1588</v>
      </c>
      <c r="C49" s="3"/>
    </row>
    <row r="50" spans="1:3" ht="12" customHeight="1" x14ac:dyDescent="0.25">
      <c r="A50" s="8"/>
      <c r="B50" s="7"/>
      <c r="C50" s="3"/>
    </row>
    <row r="51" spans="1:3" ht="18.95" customHeight="1" x14ac:dyDescent="0.3">
      <c r="A51" s="2" t="s">
        <v>28</v>
      </c>
      <c r="B51" s="2"/>
      <c r="C51" s="4" t="s">
        <v>29</v>
      </c>
    </row>
    <row r="52" spans="1:3" ht="12" customHeight="1" x14ac:dyDescent="0.25">
      <c r="A52" s="3"/>
      <c r="B52" s="7"/>
      <c r="C52" s="22"/>
    </row>
    <row r="53" spans="1:3" ht="15" customHeight="1" x14ac:dyDescent="0.25">
      <c r="A53" s="3" t="s">
        <v>17</v>
      </c>
      <c r="B53" s="7">
        <v>1404</v>
      </c>
      <c r="C53" s="22" t="s">
        <v>18</v>
      </c>
    </row>
    <row r="54" spans="1:3" ht="15" customHeight="1" x14ac:dyDescent="0.25">
      <c r="A54" s="3" t="s">
        <v>19</v>
      </c>
      <c r="B54" s="7">
        <v>10</v>
      </c>
      <c r="C54" s="22" t="s">
        <v>18</v>
      </c>
    </row>
    <row r="55" spans="1:3" ht="15" customHeight="1" x14ac:dyDescent="0.25">
      <c r="A55" s="3" t="s">
        <v>20</v>
      </c>
      <c r="B55" s="7">
        <v>73</v>
      </c>
      <c r="C55" s="22" t="s">
        <v>18</v>
      </c>
    </row>
    <row r="56" spans="1:3" ht="12" customHeight="1" x14ac:dyDescent="0.25">
      <c r="A56" s="3"/>
      <c r="B56" s="7"/>
      <c r="C56" s="22"/>
    </row>
    <row r="57" spans="1:3" ht="15" customHeight="1" x14ac:dyDescent="0.25">
      <c r="A57" s="8" t="s">
        <v>30</v>
      </c>
      <c r="B57" s="7">
        <f>SUM(B53:B55)</f>
        <v>1487</v>
      </c>
      <c r="C57" s="3"/>
    </row>
    <row r="58" spans="1:3" ht="12" customHeight="1" x14ac:dyDescent="0.25">
      <c r="A58" s="8"/>
      <c r="B58" s="7"/>
      <c r="C58" s="3"/>
    </row>
    <row r="59" spans="1:3" ht="18.75" customHeight="1" x14ac:dyDescent="0.3">
      <c r="A59" s="2" t="s">
        <v>32</v>
      </c>
      <c r="B59" s="2"/>
      <c r="C59" s="4" t="s">
        <v>29</v>
      </c>
    </row>
    <row r="60" spans="1:3" ht="12" customHeight="1" x14ac:dyDescent="0.25">
      <c r="A60" s="3"/>
      <c r="B60" s="7"/>
      <c r="C60" s="22"/>
    </row>
    <row r="61" spans="1:3" ht="15" customHeight="1" x14ac:dyDescent="0.25">
      <c r="A61" s="3" t="s">
        <v>17</v>
      </c>
      <c r="B61" s="7">
        <v>1404</v>
      </c>
      <c r="C61" s="22" t="s">
        <v>18</v>
      </c>
    </row>
    <row r="62" spans="1:3" ht="15.75" x14ac:dyDescent="0.25">
      <c r="A62" s="3" t="s">
        <v>19</v>
      </c>
      <c r="B62" s="7">
        <v>10</v>
      </c>
      <c r="C62" s="22" t="s">
        <v>18</v>
      </c>
    </row>
    <row r="63" spans="1:3" ht="15.75" x14ac:dyDescent="0.25">
      <c r="A63" s="3" t="s">
        <v>20</v>
      </c>
      <c r="B63" s="7">
        <v>73</v>
      </c>
      <c r="C63" s="22" t="s">
        <v>18</v>
      </c>
    </row>
    <row r="64" spans="1:3" ht="12" customHeight="1" x14ac:dyDescent="0.25">
      <c r="A64" s="3"/>
      <c r="B64" s="7"/>
      <c r="C64" s="22"/>
    </row>
    <row r="65" spans="1:3" ht="15.75" x14ac:dyDescent="0.25">
      <c r="A65" s="8" t="s">
        <v>21</v>
      </c>
      <c r="B65" s="7"/>
      <c r="C65" s="22"/>
    </row>
    <row r="66" spans="1:3" ht="15.75" x14ac:dyDescent="0.25">
      <c r="A66" s="3" t="s">
        <v>34</v>
      </c>
      <c r="B66" s="7">
        <v>164</v>
      </c>
      <c r="C66" s="13" t="s">
        <v>22</v>
      </c>
    </row>
    <row r="67" spans="1:3" ht="12" customHeight="1" x14ac:dyDescent="0.25">
      <c r="A67" s="3"/>
      <c r="B67" s="7"/>
      <c r="C67" s="13"/>
    </row>
    <row r="68" spans="1:3" ht="15.75" x14ac:dyDescent="0.25">
      <c r="A68" s="3" t="s">
        <v>48</v>
      </c>
      <c r="B68" s="7">
        <v>295.23</v>
      </c>
      <c r="C68" s="13" t="s">
        <v>22</v>
      </c>
    </row>
    <row r="69" spans="1:3" ht="15.75" x14ac:dyDescent="0.25">
      <c r="A69" s="3" t="s">
        <v>49</v>
      </c>
      <c r="B69" s="7"/>
      <c r="C69" s="13"/>
    </row>
    <row r="70" spans="1:3" ht="15.75" x14ac:dyDescent="0.25">
      <c r="A70" s="3" t="s">
        <v>50</v>
      </c>
      <c r="B70" s="7"/>
      <c r="C70" s="13"/>
    </row>
    <row r="71" spans="1:3" ht="12" customHeight="1" x14ac:dyDescent="0.25">
      <c r="A71" s="3"/>
      <c r="B71" s="7"/>
      <c r="C71" s="13"/>
    </row>
    <row r="72" spans="1:3" ht="15.75" x14ac:dyDescent="0.25">
      <c r="A72" s="8" t="s">
        <v>33</v>
      </c>
      <c r="B72" s="7">
        <f>SUM(B61:B68)</f>
        <v>1946.23</v>
      </c>
      <c r="C72" s="3"/>
    </row>
    <row r="73" spans="1:3" ht="12" customHeight="1" x14ac:dyDescent="0.25">
      <c r="A73" s="8"/>
      <c r="B73" s="7"/>
      <c r="C73" s="3"/>
    </row>
    <row r="74" spans="1:3" ht="18.75" x14ac:dyDescent="0.3">
      <c r="A74" s="2"/>
      <c r="B74" s="2"/>
      <c r="C74" s="4"/>
    </row>
    <row r="75" spans="1:3" ht="17.25" x14ac:dyDescent="0.3">
      <c r="A75" s="26" t="s">
        <v>51</v>
      </c>
      <c r="B75" s="26"/>
      <c r="C75" s="27">
        <f>B21</f>
        <v>2034.92</v>
      </c>
    </row>
    <row r="76" spans="1:3" ht="17.25" x14ac:dyDescent="0.3">
      <c r="A76" s="26" t="s">
        <v>52</v>
      </c>
      <c r="B76" s="26"/>
      <c r="C76" s="27">
        <f>B21+B38</f>
        <v>4371.17</v>
      </c>
    </row>
    <row r="77" spans="1:3" ht="17.25" x14ac:dyDescent="0.3">
      <c r="A77" s="26" t="s">
        <v>53</v>
      </c>
      <c r="B77" s="26"/>
      <c r="C77" s="27">
        <f>B21+B38+B49</f>
        <v>5959.17</v>
      </c>
    </row>
    <row r="78" spans="1:3" ht="17.25" x14ac:dyDescent="0.3">
      <c r="A78" s="26" t="s">
        <v>54</v>
      </c>
      <c r="B78" s="26"/>
      <c r="C78" s="27">
        <f>B21+B38+B49+B57</f>
        <v>7446.17</v>
      </c>
    </row>
    <row r="79" spans="1:3" ht="17.25" x14ac:dyDescent="0.3">
      <c r="A79" s="26" t="s">
        <v>55</v>
      </c>
      <c r="B79" s="26"/>
      <c r="C79" s="27">
        <f>B21+B38+B49+B57+B72</f>
        <v>9392.4</v>
      </c>
    </row>
    <row r="80" spans="1:3" ht="15.75" x14ac:dyDescent="0.25">
      <c r="A80" s="20" t="s">
        <v>31</v>
      </c>
      <c r="C80" s="14"/>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57" max="16383"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MEC</vt:lpstr>
      <vt:lpstr>MEC!Print_Area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2026-04-06T15:18:14Z</dcterms:modified>
  <cp:category/>
  <cp:contentStatus/>
</cp:coreProperties>
</file>