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livetbr-my.sharepoint.com/personal/s00077784_tbr_edu/Documents/Desktop/"/>
    </mc:Choice>
  </mc:AlternateContent>
  <xr:revisionPtr revIDLastSave="3" documentId="8_{F9881234-4831-45A5-8FA7-B831D0C42C7C}" xr6:coauthVersionLast="47" xr6:coauthVersionMax="47" xr10:uidLastSave="{4569E32F-86FD-4BE1-9B4A-F142702C760C}"/>
  <bookViews>
    <workbookView xWindow="-120" yWindow="-120" windowWidth="24240" windowHeight="13020" firstSheet="1" activeTab="1" xr2:uid="{00000000-000D-0000-FFFF-FFFF00000000}"/>
  </bookViews>
  <sheets>
    <sheet name="Instructions" sheetId="2" state="hidden" r:id="rId1"/>
    <sheet name="IEMM" sheetId="19" r:id="rId2"/>
  </sheets>
  <definedNames>
    <definedName name="_xlnm.Print_Area" localSheetId="1">IEMM!$A$1:$C$94</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5" i="19" l="1"/>
  <c r="B86" i="19"/>
  <c r="B61" i="19"/>
  <c r="B44" i="19"/>
  <c r="B25" i="19"/>
  <c r="C93" i="19" l="1"/>
  <c r="C92" i="19"/>
  <c r="C91" i="19"/>
  <c r="C90" i="19"/>
  <c r="C89" i="19"/>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<sst xmlns="http://schemas.openxmlformats.org/spreadsheetml/2006/main" count="123" uniqueCount="67">
  <si>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</si>
  <si>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</si>
  <si>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</si>
  <si>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</si>
  <si>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</si>
  <si>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</si>
  <si>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</si>
  <si>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</si>
  <si>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</si>
  <si>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</si>
  <si>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</si>
  <si>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</si>
  <si>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Summer 2026</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</si>
  <si>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</si>
  <si>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</si>
  <si>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</si>
  <si>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</si>
  <si>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</si>
  <si>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</si>
  <si>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</si>
  <si>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</si>
  <si>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Books</t>
  </si>
  <si>
    <t>Approximate</t>
  </si>
  <si>
    <t>Total Estimated First Trimester Cost</t>
  </si>
  <si>
    <t>Second Trimester</t>
  </si>
  <si>
    <t>Total Estimated Second Trimester Cost</t>
  </si>
  <si>
    <t>Third Trimester</t>
  </si>
  <si>
    <t>Total Estimated Third Trimester Cost</t>
  </si>
  <si>
    <t>Fourth Trimester</t>
  </si>
  <si>
    <t>216 Hours</t>
  </si>
  <si>
    <t>Total Estimated Fourth Trimester Cost</t>
  </si>
  <si>
    <t>**Please note, these tools/supplies on the cost sheet are not available for purchase through TCAT Dickson</t>
  </si>
  <si>
    <t>Fifth Trimester</t>
  </si>
  <si>
    <t>Ugly's Electrical Reference 2023 ISBN# 9781284275919</t>
  </si>
  <si>
    <t>Total Estimated Fifth Trimester Cost</t>
  </si>
  <si>
    <t>Industrial Electrical Maintenance/Mechatronics</t>
  </si>
  <si>
    <t>Industrial Maintenance TB  2ed ISBN# 9781133131199</t>
  </si>
  <si>
    <t>Industrial Maintenance WB 2ed ISBN# 9781133131212</t>
  </si>
  <si>
    <t>Electricity and Electronics TB 11ed ISBN# 9781635638707</t>
  </si>
  <si>
    <t>Electricity and Electronics WB 11ed ISBN# 9781635638714</t>
  </si>
  <si>
    <r>
      <t>*</t>
    </r>
    <r>
      <rPr>
        <b/>
        <sz val="12"/>
        <rFont val="Calibri"/>
        <family val="2"/>
        <scheme val="minor"/>
      </rPr>
      <t>Supplies</t>
    </r>
    <r>
      <rPr>
        <sz val="12"/>
        <rFont val="Calibri"/>
        <family val="2"/>
        <scheme val="minor"/>
      </rPr>
      <t xml:space="preserve"> - Safety Glasses, Scientific Calculator, Wemake FM Radio Soldering Kit w/Tools</t>
    </r>
  </si>
  <si>
    <r>
      <rPr>
        <b/>
        <sz val="12"/>
        <rFont val="Calibri"/>
        <family val="2"/>
        <scheme val="minor"/>
      </rPr>
      <t>*Tools</t>
    </r>
    <r>
      <rPr>
        <sz val="12"/>
        <rFont val="Calibri"/>
        <family val="2"/>
        <scheme val="minor"/>
      </rPr>
      <t xml:space="preserve"> - W6" Long Nose Pliers, 3/16" Tip Screwdriver, 1/4" Tip Screwdriver, #1 Phillips Screwdriver, #2 Phillips</t>
    </r>
  </si>
  <si>
    <t>Screwdriver, Wire Stripper, Tool Pouch, Multimeter CAT III 600V (please see instructor for details)</t>
  </si>
  <si>
    <t>Pocket Welding Guide ISBN# 9781936058280</t>
  </si>
  <si>
    <t>Fluid Power Data Book Item# 10104478</t>
  </si>
  <si>
    <t>Mechanical Trades Pocket Manual ISBN# 9780764541704</t>
  </si>
  <si>
    <t>Precision Machining Technology TB 3ed ISBN# 9781337795302</t>
  </si>
  <si>
    <t>Precision Machining Technology WB 3ed ISBN# 9781337795319</t>
  </si>
  <si>
    <r>
      <rPr>
        <b/>
        <sz val="12"/>
        <rFont val="Calibri"/>
        <family val="2"/>
        <scheme val="minor"/>
      </rPr>
      <t>*Tools</t>
    </r>
    <r>
      <rPr>
        <sz val="12"/>
        <rFont val="Calibri"/>
        <family val="2"/>
        <scheme val="minor"/>
      </rPr>
      <t xml:space="preserve"> - Helmet, Shade 10 Filter Lens, Clear, Lens (2), Welding Goggles Shade 5 Lens 2x4 1/4, Leather Gloves,</t>
    </r>
  </si>
  <si>
    <t>Chipping Hammer, Wire Brush, 12" Plastic Tool Box, 3/8" Tool Bits HS - qty 4, Center Drill - qty 2, Round</t>
  </si>
  <si>
    <t xml:space="preserve">Edge Finders, 6" Scale English, Flat Center Gauge, Center Punch, Scribe, Dial Caliper, 0-1 Micrometer </t>
  </si>
  <si>
    <t>Electric Motor Controls TB 5ed ISBN# 9780826912268</t>
  </si>
  <si>
    <t>Electric Motor Controls WB 5ed ISBN# 9780826912275</t>
  </si>
  <si>
    <t>Printreading for 2023 NEC ISBN# 9780826915788</t>
  </si>
  <si>
    <t>NEC 2023 Code Book ISBN# 9781455929368</t>
  </si>
  <si>
    <t>Troubleshooting Skills Item# 710720</t>
  </si>
  <si>
    <r>
      <rPr>
        <b/>
        <sz val="12"/>
        <rFont val="Calibri"/>
        <family val="2"/>
        <scheme val="minor"/>
      </rPr>
      <t>*Tools</t>
    </r>
    <r>
      <rPr>
        <sz val="12"/>
        <rFont val="Calibri"/>
        <family val="2"/>
        <scheme val="minor"/>
      </rPr>
      <t xml:space="preserve"> - 8" Adjustable Wrench, 8" Square Nose Side Cutters, Crimping Tool, Fuse Puller, Tape Measure (25 ft) </t>
    </r>
  </si>
  <si>
    <t>Instrumentation Textbook 7ed ISBN# 9780826934468</t>
  </si>
  <si>
    <t>Instrumentation Workbook 7ed ISBN# 9780826934475</t>
  </si>
  <si>
    <t>Programmable Logic Controllers: Principles &amp; Application 3ed ISBN# 9780826913968</t>
  </si>
  <si>
    <t>Programming FANUC Robots For Industry Applications 1ed ISBN# 9780826934123</t>
  </si>
  <si>
    <t>Fluid Power Systems 3ed ISBN# 9780826936370</t>
  </si>
  <si>
    <t>Total Estimated Program Cost for Electrician Helper Certificate - 432 Hours</t>
  </si>
  <si>
    <t>Total Estimated Program Cost for Maintenance Apprentice Certificate - 864 Hours</t>
  </si>
  <si>
    <t>Total Estimated Program Cost for Electrical Repairer Diploma - 1296 Hours</t>
  </si>
  <si>
    <t>Total Estimated Program Cost for Industrial Maintenance Technician Diploma - 1728 Hours</t>
  </si>
  <si>
    <t>Total Estimated Program Cost for Mechatronics Technician Diploma - 2160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</si>
</sst>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2"/>
      <color rgb="FF002060"/>
      <name val="Calibri"/>
      <family val="2"/>
      <scheme val="minor"/>
    </font>
    <font>
      <b/>
      <sz val="13"/>
      <color theme="3"/>
      <name val="Calibri"/>
      <family val="2"/>
      <scheme val="minor"/>
    </font>
  </fonts>
  <fills count="5">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2"/>
        <bgColor indexed="64"/>
      </patternFill>
    </fill>
  </fills>
  <borders count="2">
    <border>
      <left/>
      <right/>
      <top/>
      <bottom/>
      <diagonal/>
    </border>
    <border>
      <left/>
      <right/>
      <top/>
      <bottom style="thin">
        <color indexed="64"/>
      </bottom>
      <diagonal/>
    </border>
  </borders>
  <cellStyleXfs count="1">
    <xf numFmtId="0" fontId="0" fillId="0" borderId="0"/>
  </cellStyleXfs>
  <cellXfs count="30">
    <xf numFmtId="0" fontId="0" fillId="0" borderId="0" xfId="0"/>
    <xf numFmtId="0" fontId="0" fillId="2" borderId="0" xfId="0" applyFill="1"/>
    <xf numFmtId="0" fontId="2" fillId="2" borderId="0" xfId="0" applyFont="1" applyFill="1"/>
    <xf numFmtId="0" fontId="3" fillId="0" borderId="0" xfId="0" applyFont="1"/>
    <xf numFmtId="0" fontId="2" fillId="2" borderId="0" xfId="0" applyFont="1" applyFill="1" applyAlignment="1">
      <alignment horizontal="right"/>
    </xf>
    <xf numFmtId="0" fontId="6" fillId="0" borderId="0" xfId="0" applyFont="1" applyAlignment="1">
      <alignment horizontal="center" vertical="center" wrapText="1"/>
    </xf>
    <xf numFmtId="164" fontId="7" fillId="0" borderId="0" xfId="0" applyNumberFormat="1" applyFont="1"/>
    <xf numFmtId="164" fontId="8" fillId="0" borderId="0" xfId="0" applyNumberFormat="1" applyFont="1"/>
    <xf numFmtId="0" fontId="8" fillId="0" borderId="0" xfId="0" applyFont="1"/>
    <xf numFmtId="164" fontId="9" fillId="0" borderId="0" xfId="0" applyNumberFormat="1" applyFont="1" applyAlignment="1">
      <alignment horizontal="center"/>
    </xf>
    <xf numFmtId="0" fontId="3" fillId="0" borderId="0" xfId="0" applyFont="1" applyAlignment="1">
      <alignment horizontal="centerContinuous"/>
    </xf>
    <xf numFmtId="0" fontId="11"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3"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12" fillId="0" borderId="0" xfId="0" applyFont="1" applyAlignment="1">
      <alignment wrapText="1"/>
    </xf>
    <xf numFmtId="0" fontId="14" fillId="0" borderId="0" xfId="0" applyFont="1"/>
    <xf numFmtId="0" fontId="1" fillId="0" borderId="0" xfId="0" applyFont="1" applyAlignment="1">
      <alignment horizontal="centerContinuous"/>
    </xf>
    <xf numFmtId="0" fontId="7" fillId="0" borderId="0" xfId="0" applyFont="1"/>
    <xf numFmtId="0" fontId="6" fillId="3" borderId="0" xfId="0" applyFont="1" applyFill="1" applyAlignment="1">
      <alignment horizontal="centerContinuous" vertical="center"/>
    </xf>
    <xf numFmtId="0" fontId="4" fillId="3" borderId="0" xfId="0" applyFont="1" applyFill="1" applyAlignment="1">
      <alignment horizontal="centerContinuous" vertical="center"/>
    </xf>
    <xf numFmtId="0" fontId="10" fillId="4" borderId="0" xfId="0" applyFont="1" applyFill="1"/>
    <xf numFmtId="164" fontId="15" fillId="4" borderId="0" xfId="0" applyNumberFormat="1" applyFont="1" applyFill="1"/>
    <xf numFmtId="164" fontId="1" fillId="0" borderId="0" xfId="0" applyNumberFormat="1" applyFont="1" applyAlignment="1">
      <alignment horizontal="centerContinuous"/>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9" customWidth="1"/>
  </cols>
  <sheetData>
    <row r="1" spans="1:2" ht="18.75" x14ac:dyDescent="0.3">
      <c r="A1" s="16" t="s">
        <v>0</v>
      </c>
      <c r="B1" s="17"/>
    </row>
    <row r="2" spans="1:2" ht="15.75" x14ac:dyDescent="0.25">
      <c r="A2" s="15" t="s">
        <v>1</v>
      </c>
      <c r="B2" s="17"/>
    </row>
    <row r="3" spans="1:2" ht="15.75" x14ac:dyDescent="0.25">
      <c r="A3" s="15"/>
      <c r="B3" s="18" t="s">
        <v>2</v>
      </c>
    </row>
    <row r="4" spans="1:2" ht="31.5" x14ac:dyDescent="0.25">
      <c r="A4" s="15"/>
      <c r="B4" s="17" t="s">
        <v>3</v>
      </c>
    </row>
    <row r="5" spans="1:2" ht="31.5" x14ac:dyDescent="0.25">
      <c r="A5" s="15"/>
      <c r="B5" s="17" t="s">
        <v>4</v>
      </c>
    </row>
    <row r="6" spans="1:2" ht="31.5" x14ac:dyDescent="0.25">
      <c r="A6" s="15"/>
      <c r="B6" s="17" t="s">
        <v>5</v>
      </c>
    </row>
    <row r="7" spans="1:2" ht="15.75" x14ac:dyDescent="0.25">
      <c r="A7" s="15"/>
      <c r="B7" s="17" t="s">
        <v>6</v>
      </c>
    </row>
    <row r="8" spans="1:2" ht="31.5" x14ac:dyDescent="0.25">
      <c r="A8" s="15"/>
      <c r="B8" s="17" t="s">
        <v>7</v>
      </c>
    </row>
    <row r="9" spans="1:2" ht="63" x14ac:dyDescent="0.25">
      <c r="A9" s="15"/>
      <c r="B9" s="17" t="s">
        <v>8</v>
      </c>
    </row>
    <row r="10" spans="1:2" ht="15.75" x14ac:dyDescent="0.25">
      <c r="A10" s="15"/>
      <c r="B10" s="17"/>
    </row>
    <row r="11" spans="1:2" ht="15.75" x14ac:dyDescent="0.25">
      <c r="A11" s="15"/>
      <c r="B11" s="18" t="s">
        <v>9</v>
      </c>
    </row>
    <row r="12" spans="1:2" ht="84.95" customHeight="1" x14ac:dyDescent="0.25">
      <c r="A12" s="15"/>
      <c r="B12" s="17"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4B52E-0B06-4051-8B11-C6DD552E0307}">
  <sheetPr codeName="Sheet11"/>
  <dimension ref="A1:C94"/>
  <sheetViews>
    <sheetView tabSelected="1" zoomScaleNormal="100" workbookViewId="0">
      <selection activeCell="A4" sqref="A4"/>
    </sheetView>
  </sheetViews>
  <sheetFormatPr defaultColWidth="12.7109375" defaultRowHeight="24.95" customHeight="1" x14ac:dyDescent="0.25"/>
  <cols>
    <col min="1" max="1" width="103.7109375" customWidth="1"/>
    <col min="2" max="2" width="10.140625" bestFit="1" customWidth="1"/>
    <col min="3" max="3" width="19.85546875" customWidth="1"/>
    <col min="4" max="4" width="25.140625" customWidth="1"/>
  </cols>
  <sheetData>
    <row r="1" spans="1:3" ht="90" customHeight="1" x14ac:dyDescent="0.25">
      <c r="A1" s="29" t="e" vm="1">
        <v>#VALUE!</v>
      </c>
      <c r="B1" s="29"/>
      <c r="C1" s="29"/>
    </row>
    <row r="2" spans="1:3" ht="26.1" customHeight="1" x14ac:dyDescent="0.4">
      <c r="A2" s="11" t="s">
        <v>11</v>
      </c>
      <c r="B2" s="11"/>
      <c r="C2" s="11"/>
    </row>
    <row r="3" spans="1:3" ht="24.95" customHeight="1" x14ac:dyDescent="0.4">
      <c r="A3" s="11" t="s">
        <v>12</v>
      </c>
      <c r="B3" s="11"/>
      <c r="C3" s="11"/>
    </row>
    <row r="4" spans="1:3" ht="24.95" customHeight="1" x14ac:dyDescent="0.4">
      <c r="A4" s="12" t="s">
        <v>35</v>
      </c>
      <c r="B4" s="12"/>
      <c r="C4" s="12"/>
    </row>
    <row r="5" spans="1:3" ht="18.75" customHeight="1" x14ac:dyDescent="0.25">
      <c r="A5" s="25" t="s">
        <v>13</v>
      </c>
      <c r="B5" s="24"/>
      <c r="C5" s="24"/>
    </row>
    <row r="6" spans="1:3" ht="18.75" customHeight="1" x14ac:dyDescent="0.25">
      <c r="A6" t="s">
        <v>14</v>
      </c>
      <c r="B6" s="5"/>
      <c r="C6" s="5"/>
    </row>
    <row r="7" spans="1:3" ht="18.95" customHeight="1" x14ac:dyDescent="0.3">
      <c r="A7" s="2" t="s">
        <v>15</v>
      </c>
      <c r="B7" s="2"/>
      <c r="C7" s="4" t="s">
        <v>16</v>
      </c>
    </row>
    <row r="8" spans="1:3" ht="12" customHeight="1" x14ac:dyDescent="0.25">
      <c r="A8" s="15"/>
      <c r="B8" s="6"/>
      <c r="C8" s="28"/>
    </row>
    <row r="9" spans="1:3" ht="15" customHeight="1" x14ac:dyDescent="0.25">
      <c r="A9" s="15" t="s">
        <v>17</v>
      </c>
      <c r="B9" s="6">
        <v>1404</v>
      </c>
      <c r="C9" s="28" t="s">
        <v>18</v>
      </c>
    </row>
    <row r="10" spans="1:3" ht="15" customHeight="1" x14ac:dyDescent="0.25">
      <c r="A10" s="15" t="s">
        <v>19</v>
      </c>
      <c r="B10" s="6">
        <v>10</v>
      </c>
      <c r="C10" s="28" t="s">
        <v>18</v>
      </c>
    </row>
    <row r="11" spans="1:3" ht="15" customHeight="1" x14ac:dyDescent="0.25">
      <c r="A11" s="15" t="s">
        <v>20</v>
      </c>
      <c r="B11" s="6">
        <v>73</v>
      </c>
      <c r="C11" s="28" t="s">
        <v>18</v>
      </c>
    </row>
    <row r="12" spans="1:3" ht="12" customHeight="1" x14ac:dyDescent="0.25">
      <c r="A12" s="15"/>
      <c r="B12" s="6"/>
      <c r="C12" s="28"/>
    </row>
    <row r="13" spans="1:3" ht="15" customHeight="1" x14ac:dyDescent="0.25">
      <c r="A13" s="23" t="s">
        <v>21</v>
      </c>
      <c r="B13" s="6"/>
      <c r="C13" s="28"/>
    </row>
    <row r="14" spans="1:3" ht="15" customHeight="1" x14ac:dyDescent="0.25">
      <c r="A14" s="3" t="s">
        <v>36</v>
      </c>
      <c r="B14" s="6">
        <v>245</v>
      </c>
      <c r="C14" s="13" t="s">
        <v>22</v>
      </c>
    </row>
    <row r="15" spans="1:3" ht="15" customHeight="1" x14ac:dyDescent="0.25">
      <c r="A15" s="3" t="s">
        <v>37</v>
      </c>
      <c r="B15" s="6">
        <v>107</v>
      </c>
      <c r="C15" s="13" t="s">
        <v>22</v>
      </c>
    </row>
    <row r="16" spans="1:3" ht="15" customHeight="1" x14ac:dyDescent="0.25">
      <c r="A16" s="3" t="s">
        <v>33</v>
      </c>
      <c r="B16" s="6">
        <v>22</v>
      </c>
      <c r="C16" s="13" t="s">
        <v>22</v>
      </c>
    </row>
    <row r="17" spans="1:3" ht="15" customHeight="1" x14ac:dyDescent="0.25">
      <c r="A17" s="3" t="s">
        <v>38</v>
      </c>
      <c r="B17" s="6">
        <v>142</v>
      </c>
      <c r="C17" s="13" t="s">
        <v>22</v>
      </c>
    </row>
    <row r="18" spans="1:3" ht="15" customHeight="1" x14ac:dyDescent="0.25">
      <c r="A18" s="3" t="s">
        <v>39</v>
      </c>
      <c r="B18" s="6">
        <v>39</v>
      </c>
      <c r="C18" s="13" t="s">
        <v>22</v>
      </c>
    </row>
    <row r="19" spans="1:3" ht="12" customHeight="1" x14ac:dyDescent="0.25">
      <c r="A19" s="3"/>
      <c r="B19" s="6"/>
      <c r="C19" s="13"/>
    </row>
    <row r="20" spans="1:3" ht="15" customHeight="1" x14ac:dyDescent="0.25">
      <c r="A20" s="3" t="s">
        <v>40</v>
      </c>
      <c r="B20" s="6">
        <v>59.27</v>
      </c>
      <c r="C20" s="13" t="s">
        <v>22</v>
      </c>
    </row>
    <row r="21" spans="1:3" ht="12" customHeight="1" x14ac:dyDescent="0.25">
      <c r="A21" s="3"/>
      <c r="B21" s="6"/>
      <c r="C21" s="13"/>
    </row>
    <row r="22" spans="1:3" ht="15" customHeight="1" x14ac:dyDescent="0.25">
      <c r="A22" s="3" t="s">
        <v>41</v>
      </c>
      <c r="B22" s="6">
        <v>651.91999999999996</v>
      </c>
      <c r="C22" s="13" t="s">
        <v>22</v>
      </c>
    </row>
    <row r="23" spans="1:3" ht="15" customHeight="1" x14ac:dyDescent="0.25">
      <c r="A23" s="3" t="s">
        <v>42</v>
      </c>
      <c r="B23" s="6"/>
      <c r="C23" s="13"/>
    </row>
    <row r="24" spans="1:3" ht="12" customHeight="1" x14ac:dyDescent="0.25">
      <c r="A24" s="3"/>
      <c r="B24" s="6"/>
      <c r="C24" s="13"/>
    </row>
    <row r="25" spans="1:3" ht="15" customHeight="1" x14ac:dyDescent="0.25">
      <c r="A25" s="23" t="s">
        <v>23</v>
      </c>
      <c r="B25" s="6">
        <f>SUM(B9:B22)</f>
        <v>2753.19</v>
      </c>
      <c r="C25" s="9"/>
    </row>
    <row r="26" spans="1:3" ht="12" customHeight="1" x14ac:dyDescent="0.25">
      <c r="A26" s="21"/>
      <c r="B26" s="6"/>
      <c r="C26" s="9"/>
    </row>
    <row r="27" spans="1:3" ht="18.95" customHeight="1" x14ac:dyDescent="0.3">
      <c r="A27" s="2" t="s">
        <v>24</v>
      </c>
      <c r="B27" s="1"/>
      <c r="C27" s="4" t="s">
        <v>16</v>
      </c>
    </row>
    <row r="28" spans="1:3" ht="12" customHeight="1" x14ac:dyDescent="0.25">
      <c r="A28" s="3"/>
      <c r="B28" s="7"/>
      <c r="C28" s="22"/>
    </row>
    <row r="29" spans="1:3" ht="15" customHeight="1" x14ac:dyDescent="0.25">
      <c r="A29" s="3" t="s">
        <v>17</v>
      </c>
      <c r="B29" s="7">
        <v>1404</v>
      </c>
      <c r="C29" s="22" t="s">
        <v>18</v>
      </c>
    </row>
    <row r="30" spans="1:3" ht="15" customHeight="1" x14ac:dyDescent="0.25">
      <c r="A30" s="3" t="s">
        <v>19</v>
      </c>
      <c r="B30" s="7">
        <v>10</v>
      </c>
      <c r="C30" s="10" t="s">
        <v>18</v>
      </c>
    </row>
    <row r="31" spans="1:3" ht="15" customHeight="1" x14ac:dyDescent="0.25">
      <c r="A31" s="3" t="s">
        <v>20</v>
      </c>
      <c r="B31" s="7">
        <v>73</v>
      </c>
      <c r="C31" s="10" t="s">
        <v>18</v>
      </c>
    </row>
    <row r="32" spans="1:3" ht="12" customHeight="1" x14ac:dyDescent="0.25">
      <c r="A32" s="3"/>
      <c r="B32" s="7"/>
      <c r="C32" s="10"/>
    </row>
    <row r="33" spans="1:3" ht="15" customHeight="1" x14ac:dyDescent="0.25">
      <c r="A33" s="8" t="s">
        <v>21</v>
      </c>
      <c r="B33" s="7"/>
      <c r="C33" s="10"/>
    </row>
    <row r="34" spans="1:3" ht="15" customHeight="1" x14ac:dyDescent="0.25">
      <c r="A34" s="3" t="s">
        <v>43</v>
      </c>
      <c r="B34" s="7">
        <v>13</v>
      </c>
      <c r="C34" s="13" t="s">
        <v>22</v>
      </c>
    </row>
    <row r="35" spans="1:3" ht="15" customHeight="1" x14ac:dyDescent="0.25">
      <c r="A35" s="3" t="s">
        <v>44</v>
      </c>
      <c r="B35" s="7">
        <v>3</v>
      </c>
      <c r="C35" s="13" t="s">
        <v>22</v>
      </c>
    </row>
    <row r="36" spans="1:3" ht="15" customHeight="1" x14ac:dyDescent="0.25">
      <c r="A36" s="3" t="s">
        <v>45</v>
      </c>
      <c r="B36" s="7">
        <v>22</v>
      </c>
      <c r="C36" s="13" t="s">
        <v>22</v>
      </c>
    </row>
    <row r="37" spans="1:3" ht="15" customHeight="1" x14ac:dyDescent="0.25">
      <c r="A37" s="3" t="s">
        <v>46</v>
      </c>
      <c r="B37" s="7">
        <v>164</v>
      </c>
      <c r="C37" s="13" t="s">
        <v>22</v>
      </c>
    </row>
    <row r="38" spans="1:3" ht="15" customHeight="1" x14ac:dyDescent="0.25">
      <c r="A38" s="3" t="s">
        <v>47</v>
      </c>
      <c r="B38" s="7">
        <v>37</v>
      </c>
      <c r="C38" s="13" t="s">
        <v>22</v>
      </c>
    </row>
    <row r="39" spans="1:3" ht="12" customHeight="1" x14ac:dyDescent="0.25">
      <c r="A39" s="3"/>
      <c r="B39" s="7"/>
      <c r="C39" s="13"/>
    </row>
    <row r="40" spans="1:3" ht="15" customHeight="1" x14ac:dyDescent="0.25">
      <c r="A40" s="3" t="s">
        <v>48</v>
      </c>
      <c r="B40" s="7">
        <v>256.94</v>
      </c>
      <c r="C40" s="13" t="s">
        <v>22</v>
      </c>
    </row>
    <row r="41" spans="1:3" ht="15" customHeight="1" x14ac:dyDescent="0.25">
      <c r="A41" s="3" t="s">
        <v>49</v>
      </c>
      <c r="B41" s="7"/>
      <c r="C41" s="13"/>
    </row>
    <row r="42" spans="1:3" ht="15" customHeight="1" x14ac:dyDescent="0.25">
      <c r="A42" s="3" t="s">
        <v>50</v>
      </c>
      <c r="B42" s="7"/>
      <c r="C42" s="22"/>
    </row>
    <row r="43" spans="1:3" ht="12" customHeight="1" x14ac:dyDescent="0.25">
      <c r="A43" s="3"/>
      <c r="B43" s="7"/>
      <c r="C43" s="22"/>
    </row>
    <row r="44" spans="1:3" ht="15" customHeight="1" x14ac:dyDescent="0.25">
      <c r="A44" s="8" t="s">
        <v>25</v>
      </c>
      <c r="B44" s="7">
        <f>SUM(B29:B42)</f>
        <v>1982.94</v>
      </c>
      <c r="C44" s="3"/>
    </row>
    <row r="45" spans="1:3" ht="12" customHeight="1" x14ac:dyDescent="0.25">
      <c r="A45" s="8"/>
      <c r="B45" s="7"/>
      <c r="C45" s="3"/>
    </row>
    <row r="46" spans="1:3" ht="18.95" customHeight="1" x14ac:dyDescent="0.3">
      <c r="A46" s="2" t="s">
        <v>26</v>
      </c>
      <c r="B46" s="2"/>
      <c r="C46" s="4" t="s">
        <v>16</v>
      </c>
    </row>
    <row r="47" spans="1:3" ht="12" customHeight="1" x14ac:dyDescent="0.25">
      <c r="A47" s="3"/>
      <c r="B47" s="7"/>
      <c r="C47" s="22"/>
    </row>
    <row r="48" spans="1:3" ht="15" customHeight="1" x14ac:dyDescent="0.25">
      <c r="A48" s="3" t="s">
        <v>17</v>
      </c>
      <c r="B48" s="7">
        <v>1404</v>
      </c>
      <c r="C48" s="22" t="s">
        <v>18</v>
      </c>
    </row>
    <row r="49" spans="1:3" ht="15" customHeight="1" x14ac:dyDescent="0.25">
      <c r="A49" s="3" t="s">
        <v>19</v>
      </c>
      <c r="B49" s="7">
        <v>10</v>
      </c>
      <c r="C49" s="22" t="s">
        <v>18</v>
      </c>
    </row>
    <row r="50" spans="1:3" ht="15" customHeight="1" x14ac:dyDescent="0.25">
      <c r="A50" s="3" t="s">
        <v>20</v>
      </c>
      <c r="B50" s="7">
        <v>73</v>
      </c>
      <c r="C50" s="22" t="s">
        <v>18</v>
      </c>
    </row>
    <row r="51" spans="1:3" ht="12" customHeight="1" x14ac:dyDescent="0.25">
      <c r="A51" s="3"/>
      <c r="B51" s="7"/>
      <c r="C51" s="22"/>
    </row>
    <row r="52" spans="1:3" ht="15" customHeight="1" x14ac:dyDescent="0.25">
      <c r="A52" s="8" t="s">
        <v>21</v>
      </c>
      <c r="B52" s="7"/>
      <c r="C52" s="22"/>
    </row>
    <row r="53" spans="1:3" ht="15" customHeight="1" x14ac:dyDescent="0.25">
      <c r="A53" s="3" t="s">
        <v>51</v>
      </c>
      <c r="B53" s="7">
        <v>158</v>
      </c>
      <c r="C53" s="13" t="s">
        <v>22</v>
      </c>
    </row>
    <row r="54" spans="1:3" ht="15" customHeight="1" x14ac:dyDescent="0.25">
      <c r="A54" s="3" t="s">
        <v>52</v>
      </c>
      <c r="B54" s="7">
        <v>50</v>
      </c>
      <c r="C54" s="13" t="s">
        <v>22</v>
      </c>
    </row>
    <row r="55" spans="1:3" ht="15" customHeight="1" x14ac:dyDescent="0.25">
      <c r="A55" s="3" t="s">
        <v>53</v>
      </c>
      <c r="B55" s="7">
        <v>88</v>
      </c>
      <c r="C55" s="13" t="s">
        <v>22</v>
      </c>
    </row>
    <row r="56" spans="1:3" ht="15" customHeight="1" x14ac:dyDescent="0.25">
      <c r="A56" s="3" t="s">
        <v>54</v>
      </c>
      <c r="B56" s="7">
        <v>170</v>
      </c>
      <c r="C56" s="13" t="s">
        <v>22</v>
      </c>
    </row>
    <row r="57" spans="1:3" ht="15" customHeight="1" x14ac:dyDescent="0.25">
      <c r="A57" s="3" t="s">
        <v>55</v>
      </c>
      <c r="B57" s="7">
        <v>90</v>
      </c>
      <c r="C57" s="13" t="s">
        <v>22</v>
      </c>
    </row>
    <row r="58" spans="1:3" ht="12" customHeight="1" x14ac:dyDescent="0.25">
      <c r="A58" s="3"/>
      <c r="B58" s="7"/>
      <c r="C58" s="13"/>
    </row>
    <row r="59" spans="1:3" ht="15" customHeight="1" x14ac:dyDescent="0.25">
      <c r="A59" s="3" t="s">
        <v>56</v>
      </c>
      <c r="B59" s="7">
        <v>137.19</v>
      </c>
      <c r="C59" s="13" t="s">
        <v>22</v>
      </c>
    </row>
    <row r="60" spans="1:3" ht="12" customHeight="1" x14ac:dyDescent="0.25">
      <c r="A60" s="3"/>
      <c r="B60" s="7"/>
      <c r="C60" s="13"/>
    </row>
    <row r="61" spans="1:3" ht="15" customHeight="1" x14ac:dyDescent="0.25">
      <c r="A61" s="8" t="s">
        <v>27</v>
      </c>
      <c r="B61" s="7">
        <f>SUM(B48:B59)</f>
        <v>2180.19</v>
      </c>
      <c r="C61" s="3"/>
    </row>
    <row r="62" spans="1:3" ht="12" customHeight="1" x14ac:dyDescent="0.25">
      <c r="A62" s="8"/>
      <c r="B62" s="7"/>
      <c r="C62" s="3"/>
    </row>
    <row r="63" spans="1:3" ht="18.95" customHeight="1" x14ac:dyDescent="0.3">
      <c r="A63" s="2" t="s">
        <v>28</v>
      </c>
      <c r="B63" s="2"/>
      <c r="C63" s="4" t="s">
        <v>29</v>
      </c>
    </row>
    <row r="64" spans="1:3" ht="12" customHeight="1" x14ac:dyDescent="0.25">
      <c r="A64" s="3"/>
      <c r="B64" s="7"/>
      <c r="C64" s="22"/>
    </row>
    <row r="65" spans="1:3" ht="15" customHeight="1" x14ac:dyDescent="0.25">
      <c r="A65" s="3" t="s">
        <v>17</v>
      </c>
      <c r="B65" s="7">
        <v>1404</v>
      </c>
      <c r="C65" s="22" t="s">
        <v>18</v>
      </c>
    </row>
    <row r="66" spans="1:3" ht="15" customHeight="1" x14ac:dyDescent="0.25">
      <c r="A66" s="3" t="s">
        <v>19</v>
      </c>
      <c r="B66" s="7">
        <v>10</v>
      </c>
      <c r="C66" s="22" t="s">
        <v>18</v>
      </c>
    </row>
    <row r="67" spans="1:3" ht="15" customHeight="1" x14ac:dyDescent="0.25">
      <c r="A67" s="3" t="s">
        <v>20</v>
      </c>
      <c r="B67" s="7">
        <v>73</v>
      </c>
      <c r="C67" s="22" t="s">
        <v>18</v>
      </c>
    </row>
    <row r="68" spans="1:3" ht="12" customHeight="1" x14ac:dyDescent="0.25">
      <c r="A68" s="3"/>
      <c r="B68" s="7"/>
      <c r="C68" s="22"/>
    </row>
    <row r="69" spans="1:3" ht="15" customHeight="1" x14ac:dyDescent="0.25">
      <c r="A69" s="8" t="s">
        <v>21</v>
      </c>
      <c r="B69" s="7"/>
      <c r="C69" s="22"/>
    </row>
    <row r="70" spans="1:3" ht="15" customHeight="1" x14ac:dyDescent="0.25">
      <c r="A70" s="3" t="s">
        <v>57</v>
      </c>
      <c r="B70" s="7">
        <v>198</v>
      </c>
      <c r="C70" s="13" t="s">
        <v>22</v>
      </c>
    </row>
    <row r="71" spans="1:3" ht="15" customHeight="1" x14ac:dyDescent="0.25">
      <c r="A71" s="3" t="s">
        <v>58</v>
      </c>
      <c r="B71" s="7">
        <v>48</v>
      </c>
      <c r="C71" s="13" t="s">
        <v>22</v>
      </c>
    </row>
    <row r="72" spans="1:3" ht="15" customHeight="1" x14ac:dyDescent="0.25">
      <c r="A72" s="3" t="s">
        <v>59</v>
      </c>
      <c r="B72" s="7">
        <v>161</v>
      </c>
      <c r="C72" s="13" t="s">
        <v>22</v>
      </c>
    </row>
    <row r="73" spans="1:3" ht="15" customHeight="1" x14ac:dyDescent="0.25">
      <c r="A73" s="3" t="s">
        <v>60</v>
      </c>
      <c r="B73" s="7">
        <v>101</v>
      </c>
      <c r="C73" s="13" t="s">
        <v>22</v>
      </c>
    </row>
    <row r="74" spans="1:3" ht="12" customHeight="1" x14ac:dyDescent="0.25">
      <c r="A74" s="3"/>
      <c r="B74" s="7"/>
      <c r="C74" s="13"/>
    </row>
    <row r="75" spans="1:3" ht="15" customHeight="1" x14ac:dyDescent="0.25">
      <c r="A75" s="8" t="s">
        <v>30</v>
      </c>
      <c r="B75" s="7">
        <f>SUM(B65:B73)</f>
        <v>1995</v>
      </c>
      <c r="C75" s="3"/>
    </row>
    <row r="76" spans="1:3" ht="12" customHeight="1" x14ac:dyDescent="0.25">
      <c r="A76" s="8"/>
      <c r="B76" s="7"/>
      <c r="C76" s="3"/>
    </row>
    <row r="77" spans="1:3" ht="18.75" customHeight="1" x14ac:dyDescent="0.3">
      <c r="A77" s="2" t="s">
        <v>32</v>
      </c>
      <c r="B77" s="2"/>
      <c r="C77" s="4" t="s">
        <v>29</v>
      </c>
    </row>
    <row r="78" spans="1:3" ht="12" customHeight="1" x14ac:dyDescent="0.25">
      <c r="A78" s="3"/>
      <c r="B78" s="7"/>
      <c r="C78" s="22"/>
    </row>
    <row r="79" spans="1:3" ht="15" customHeight="1" x14ac:dyDescent="0.25">
      <c r="A79" s="3" t="s">
        <v>17</v>
      </c>
      <c r="B79" s="7">
        <v>1404</v>
      </c>
      <c r="C79" s="22" t="s">
        <v>18</v>
      </c>
    </row>
    <row r="80" spans="1:3" ht="15.75" x14ac:dyDescent="0.25">
      <c r="A80" s="3" t="s">
        <v>19</v>
      </c>
      <c r="B80" s="7">
        <v>10</v>
      </c>
      <c r="C80" s="22" t="s">
        <v>18</v>
      </c>
    </row>
    <row r="81" spans="1:3" ht="15.75" x14ac:dyDescent="0.25">
      <c r="A81" s="3" t="s">
        <v>20</v>
      </c>
      <c r="B81" s="7">
        <v>73</v>
      </c>
      <c r="C81" s="22" t="s">
        <v>18</v>
      </c>
    </row>
    <row r="82" spans="1:3" ht="12" customHeight="1" x14ac:dyDescent="0.25">
      <c r="A82" s="3"/>
      <c r="B82" s="7"/>
      <c r="C82" s="22"/>
    </row>
    <row r="83" spans="1:3" ht="15.75" x14ac:dyDescent="0.25">
      <c r="A83" s="8" t="s">
        <v>21</v>
      </c>
      <c r="B83" s="7"/>
      <c r="C83" s="22"/>
    </row>
    <row r="84" spans="1:3" ht="15.75" x14ac:dyDescent="0.25">
      <c r="A84" s="3" t="s">
        <v>61</v>
      </c>
      <c r="B84" s="7">
        <v>151</v>
      </c>
      <c r="C84" s="13" t="s">
        <v>22</v>
      </c>
    </row>
    <row r="85" spans="1:3" ht="12" customHeight="1" x14ac:dyDescent="0.25">
      <c r="A85" s="3"/>
      <c r="B85" s="7"/>
      <c r="C85" s="13"/>
    </row>
    <row r="86" spans="1:3" ht="15.75" x14ac:dyDescent="0.25">
      <c r="A86" s="8" t="s">
        <v>34</v>
      </c>
      <c r="B86" s="7">
        <f>SUM(B79:B84)</f>
        <v>1638</v>
      </c>
      <c r="C86" s="3"/>
    </row>
    <row r="87" spans="1:3" ht="12" customHeight="1" x14ac:dyDescent="0.25">
      <c r="A87" s="8"/>
      <c r="B87" s="7"/>
      <c r="C87" s="3"/>
    </row>
    <row r="88" spans="1:3" ht="18.75" x14ac:dyDescent="0.3">
      <c r="A88" s="2"/>
      <c r="B88" s="2"/>
      <c r="C88" s="4"/>
    </row>
    <row r="89" spans="1:3" ht="17.25" x14ac:dyDescent="0.3">
      <c r="A89" s="26" t="s">
        <v>62</v>
      </c>
      <c r="B89" s="26"/>
      <c r="C89" s="27">
        <f>B25</f>
        <v>2753.19</v>
      </c>
    </row>
    <row r="90" spans="1:3" ht="17.25" x14ac:dyDescent="0.3">
      <c r="A90" s="26" t="s">
        <v>63</v>
      </c>
      <c r="B90" s="26"/>
      <c r="C90" s="27">
        <f>B25+B44</f>
        <v>4736.13</v>
      </c>
    </row>
    <row r="91" spans="1:3" ht="17.25" x14ac:dyDescent="0.3">
      <c r="A91" s="26" t="s">
        <v>64</v>
      </c>
      <c r="B91" s="26"/>
      <c r="C91" s="27">
        <f>B25+B44+B61</f>
        <v>6916.32</v>
      </c>
    </row>
    <row r="92" spans="1:3" ht="17.25" x14ac:dyDescent="0.3">
      <c r="A92" s="26" t="s">
        <v>65</v>
      </c>
      <c r="B92" s="26"/>
      <c r="C92" s="27">
        <f>B25+B44+B61+B75</f>
        <v>8911.32</v>
      </c>
    </row>
    <row r="93" spans="1:3" ht="17.25" x14ac:dyDescent="0.3">
      <c r="A93" s="26" t="s">
        <v>66</v>
      </c>
      <c r="B93" s="26"/>
      <c r="C93" s="27">
        <f>B25+B44+B61+B75+B86</f>
        <v>10549.32</v>
      </c>
    </row>
    <row r="94" spans="1:3" ht="15.75" x14ac:dyDescent="0.25">
      <c r="A94" s="20" t="s">
        <v>31</v>
      </c>
      <c r="C94" s="14"/>
    </row>
  </sheetData>
  <sheetProtection sheet="1" objects="1" scenarios="1"/>
  <mergeCells count="1">
    <mergeCell ref="A1:C1"/>
  </mergeCells>
  <printOptions horizontalCentered="1"/>
  <pageMargins left="0.25" right="0.25" top="0.25" bottom="0.25" header="0.25" footer="0.25"/>
  <pageSetup scale="69" orientation="portrait" r:id="rId1"/>
  <headerFooter scaleWithDoc="0"/>
  <rowBreaks count="1" manualBreakCount="1">
    <brk id="62" max="2" man="1"/>
  </rowBreaks>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IEMM</vt:lpstr>
      <vt:lpstr>IEMM!Print_Area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2026-03-12T12:54:15Z</cp:lastPrinted>
  <dcterms:created xsi:type="dcterms:W3CDTF">2014-07-10T12:46:59Z</dcterms:created>
  <dcterms:modified xsi:type="dcterms:W3CDTF">2026-04-06T15:13:56Z</dcterms:modified>
  <cp:category/>
  <cp:contentStatus/>
</cp:coreProperties>
</file>