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3CD36DF8-F9F0-40F0-AEBB-DC88A2AC1FAA}"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HAC" sheetId="20" r:id="rId3"/>
    <sheet name="PCTMA" sheetId="27" state="hidden" r:id="rId4"/>
    <sheet name="TMO" sheetId="34" state="hidden" r:id="rId5"/>
  </sheets>
  <definedNames>
    <definedName name="_xlnm.Print_Area" localSheetId="1">'BCT (old)'!$A$1:$C$75</definedName>
    <definedName name="_xlnm.Print_Area" localSheetId="2">HAC!$A$1:$C$88</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51" i="20"/>
  <c r="B31" i="27"/>
  <c r="B56" i="27"/>
  <c r="B45" i="27"/>
  <c r="B68" i="20"/>
  <c r="B81" i="20"/>
  <c r="B28" i="20"/>
  <c r="C74" i="33" l="1"/>
  <c r="C73" i="33"/>
  <c r="C72" i="33"/>
  <c r="C63" i="27"/>
  <c r="C62" i="27"/>
  <c r="C61" i="27"/>
  <c r="C60" i="27"/>
  <c r="C86" i="20"/>
  <c r="C87" i="20"/>
  <c r="C85" i="20"/>
  <c r="C84" i="2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<sst xmlns="http://schemas.openxmlformats.org/spreadsheetml/2006/main" count="332" uniqueCount="131">
  <si>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</si>
  <si>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</si>
  <si>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</si>
  <si>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</si>
  <si>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</si>
  <si>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</si>
  <si>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</si>
  <si>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</si>
  <si>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</si>
  <si>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</si>
  <si>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</si>
  <si>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</si>
  <si>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</si>
  <si>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</si>
  <si>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</si>
  <si>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</si>
  <si>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</si>
  <si>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</si>
  <si>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</si>
  <si>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</si>
  <si>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</si>
  <si>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</si>
  <si>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</si>
  <si>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</si>
  <si>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</si>
  <si>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</si>
  <si>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</si>
  <si>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</si>
  <si>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</si>
  <si>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</si>
  <si>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</si>
  <si>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</si>
  <si>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</si>
  <si>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</si>
  <si>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</si>
  <si>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</si>
  <si>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</si>
  <si>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</si>
  <si>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</si>
  <si>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</si>
  <si>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</si>
  <si>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</si>
  <si>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</si>
  <si>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</si>
  <si>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</si>
  <si>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Program Service Fee (not covered by TN Promise or Reconnect)</t>
  </si>
  <si>
    <t>Books/Subscription</t>
  </si>
  <si>
    <t>Heating, Air Conditioning, &amp; Refrigeration</t>
  </si>
  <si>
    <r>
      <t>*</t>
    </r>
    <r>
      <rPr>
        <b/>
        <sz val="12"/>
        <rFont val="Calibri"/>
        <family val="2"/>
        <scheme val="minor"/>
      </rPr>
      <t>Supplies</t>
    </r>
    <r>
      <rPr>
        <sz val="12"/>
        <rFont val="Calibri"/>
        <family val="2"/>
        <scheme val="minor"/>
      </rPr>
      <t xml:space="preserve"> - Safety Glasses, Leather Mechanic Gloves</t>
    </r>
  </si>
  <si>
    <r>
      <t xml:space="preserve">*Tests </t>
    </r>
    <r>
      <rPr>
        <sz val="12"/>
        <rFont val="Calibri"/>
        <family val="2"/>
        <scheme val="minor"/>
      </rPr>
      <t>- Purchased directly through ESCO &amp; cannot be charged to financial aid</t>
    </r>
  </si>
  <si>
    <t>EPA Section 608 Certification</t>
  </si>
  <si>
    <t>Low GWP Refrigerant Safety Certification</t>
  </si>
  <si>
    <t>Employment Ready Air Conditioning Certification</t>
  </si>
  <si>
    <t>Employment Ready Electrical Certification</t>
  </si>
  <si>
    <t>Employment Ready System Diagnostics &amp; Troubleshooting Certification</t>
  </si>
  <si>
    <t>Employment Ready Gas Heat Certification</t>
  </si>
  <si>
    <t>Employment Ready Heat Pump Certification</t>
  </si>
  <si>
    <t>300 Hours</t>
  </si>
  <si>
    <t>Total Estimated Program Cost for Assistant Installer Certificate - 432 Hours</t>
  </si>
  <si>
    <t>Total Estimated Program Cost for Maintenance Assistant Certificate - 864 Hours</t>
  </si>
  <si>
    <t>Total Estimated Program Cost for HVAC Technical Studies Diploma - 1296 Hours</t>
  </si>
  <si>
    <t>**Please note, these tests/tools/supplies on the cost sheet are not available for purchase through TCAT Dickson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</si>
  <si>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</si>
  <si>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</si>
  <si>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</si>
  <si>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</si>
  <si>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</si>
  <si>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</si>
  <si>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</si>
  <si>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</si>
  <si>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</si>
  <si>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</si>
  <si>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</si>
  <si>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</si>
  <si>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</si>
  <si>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</si>
  <si>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</si>
  <si>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</si>
  <si>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</si>
  <si>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</si>
  <si>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</si>
  <si>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</si>
  <si>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</si>
  <si>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</si>
  <si>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</si>
  <si>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</si>
  <si>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</si>
  <si>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</si>
  <si>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</si>
  <si>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</si>
  <si>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</si>
  <si>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</si>
  <si>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</si>
  <si>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t>Yellow Jacket S41 Manifold Gauge Set, Low Loss Refrigerant Fittings, Refrigeration Service Wrench w/adapter,</t>
  </si>
  <si>
    <t>Klein Cl390 multimeter, Close Quarter Copper Tubing Cutter, Adjustable Wrench Set, Hex Key Set, Assorted</t>
  </si>
  <si>
    <t xml:space="preserve">1/4" x 5/16" Ratcheting Wrench, Tool Bag, HVAC Pocket Screwdriver, Pocket Thermometer, Torpedo Level, </t>
  </si>
  <si>
    <t xml:space="preserve">Pliers Set, Wire Stripper/Crimper, Utility Knife, Multi-Bit Nut Driver, Multi-Bit Screwdriver, Multi-Bit Stubby </t>
  </si>
  <si>
    <t>Screwdriver (The bookstore only sells the whole kit &amp; items are not able to be sold individually)</t>
  </si>
  <si>
    <r>
      <rPr>
        <b/>
        <sz val="12"/>
        <rFont val="Calibri"/>
        <family val="2"/>
        <scheme val="minor"/>
      </rPr>
      <t>Tool Kit</t>
    </r>
    <r>
      <rPr>
        <sz val="12"/>
        <rFont val="Calibri"/>
        <family val="2"/>
        <scheme val="minor"/>
      </rPr>
      <t xml:space="preserve"> - </t>
    </r>
    <r>
      <rPr>
        <b/>
        <sz val="12"/>
        <color rgb="FFC00000"/>
        <rFont val="Calibri"/>
        <family val="2"/>
        <scheme val="minor"/>
      </rPr>
      <t>Dickson</t>
    </r>
    <r>
      <rPr>
        <sz val="12"/>
        <rFont val="Calibri"/>
        <family val="2"/>
        <scheme val="minor"/>
      </rPr>
      <t xml:space="preserve"> &amp;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$760</t>
    </r>
    <r>
      <rPr>
        <sz val="12"/>
        <rFont val="Calibri"/>
        <family val="2"/>
        <scheme val="minor"/>
      </rPr>
      <t xml:space="preserve"> + tax </t>
    </r>
  </si>
  <si>
    <r>
      <t xml:space="preserve">Modern Carpentry 14ed </t>
    </r>
    <r>
      <rPr>
        <b/>
        <sz val="12"/>
        <rFont val="Calibri"/>
        <family val="2"/>
        <scheme val="minor"/>
      </rPr>
      <t>ISBN# 9798891188143</t>
    </r>
  </si>
  <si>
    <r>
      <t xml:space="preserve">Modern Refrigeration and Air Conditioning TB and 2 year access code 22ed </t>
    </r>
    <r>
      <rPr>
        <b/>
        <sz val="12"/>
        <rFont val="Calibri"/>
        <family val="2"/>
        <scheme val="minor"/>
      </rPr>
      <t>ISBN# 9798891182011</t>
    </r>
  </si>
  <si>
    <r>
      <t xml:space="preserve">Math for HVAC Bundle: Includes TB and 2-year CCK Access Code </t>
    </r>
    <r>
      <rPr>
        <b/>
        <sz val="12"/>
        <rFont val="Calibri"/>
        <family val="2"/>
        <scheme val="minor"/>
      </rPr>
      <t>ISBN# 9798901793787</t>
    </r>
  </si>
  <si>
    <r>
      <t xml:space="preserve">Refrigerant Charging and Service Procedures for Air Conditioning 2ed TB </t>
    </r>
    <r>
      <rPr>
        <b/>
        <sz val="12"/>
        <rFont val="Calibri"/>
        <family val="2"/>
        <scheme val="minor"/>
      </rPr>
      <t>ISBN# 9798988989219</t>
    </r>
  </si>
  <si>
    <r>
      <t xml:space="preserve">Refrigerant Charging and Service Procedures for Air Conditioning 2ed WB </t>
    </r>
    <r>
      <rPr>
        <b/>
        <sz val="12"/>
        <rFont val="Calibri"/>
        <family val="2"/>
        <scheme val="minor"/>
      </rPr>
      <t>ISBN# 9798988989233</t>
    </r>
  </si>
  <si>
    <r>
      <t xml:space="preserve">Modern Electricity Controls and Motors TB and 2-year Access Code </t>
    </r>
    <r>
      <rPr>
        <b/>
        <sz val="12"/>
        <color theme="1"/>
        <rFont val="Calibri"/>
        <family val="2"/>
        <scheme val="minor"/>
      </rPr>
      <t xml:space="preserve">ISBN# 9798894480787 </t>
    </r>
  </si>
  <si>
    <r>
      <t xml:space="preserve">Ugly's Electrical Reference 2023 </t>
    </r>
    <r>
      <rPr>
        <b/>
        <sz val="12"/>
        <rFont val="Calibri"/>
        <family val="2"/>
        <scheme val="minor"/>
      </rPr>
      <t>ISBN# 9781284275919</t>
    </r>
  </si>
  <si>
    <r>
      <t xml:space="preserve">High Performance Heat Pumps </t>
    </r>
    <r>
      <rPr>
        <b/>
        <sz val="12"/>
        <rFont val="Calibri"/>
        <family val="2"/>
        <scheme val="minor"/>
      </rPr>
      <t>ISBN# 9781930044624</t>
    </r>
  </si>
  <si>
    <r>
      <t xml:space="preserve">Inverter Mini Split Operation and Service Procedures </t>
    </r>
    <r>
      <rPr>
        <b/>
        <sz val="12"/>
        <rFont val="Calibri"/>
        <family val="2"/>
        <scheme val="minor"/>
      </rPr>
      <t>ISBN# 9781733817264</t>
    </r>
  </si>
  <si>
    <r>
      <t xml:space="preserve">Inverter Mini Split Operation and Service Procedures Workbook </t>
    </r>
    <r>
      <rPr>
        <b/>
        <sz val="12"/>
        <rFont val="Calibri"/>
        <family val="2"/>
        <scheme val="minor"/>
      </rPr>
      <t>ISBN# 9798988989202</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</si>
  <si>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</si>
  <si>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</si>
  <si>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</si>
  <si>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</si>
  <si>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</si>
  <si>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</si>
  <si>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</si>
  <si>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</si>
  <si>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</si>
  <si>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</si>
  <si>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</si>
  <si>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</si>
  <si>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</si>
  <si>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</si>
  <si>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Total Estimated Program Cost for Advanced HVAC Technical Studies Diploma - 1596 Hours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</si>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</sst>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C0000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91</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1"/>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3" t="s">
        <v>20</v>
      </c>
      <c r="B13" s="4"/>
      <c r="C13" s="41"/>
    </row>
    <row r="14" spans="1:3" ht="15" customHeight="1" x14ac:dyDescent="0.25">
      <c r="A14" s="18" t="s">
        <v>118</v>
      </c>
      <c r="B14" s="4">
        <v>83</v>
      </c>
      <c r="C14" s="11" t="s">
        <v>21</v>
      </c>
    </row>
    <row r="15" spans="1:3" ht="15" customHeight="1" x14ac:dyDescent="0.25">
      <c r="A15" s="2" t="s">
        <v>119</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2"/>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99</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120</v>
      </c>
      <c r="B50" s="5">
        <v>138</v>
      </c>
      <c r="C50" s="11" t="s">
        <v>21</v>
      </c>
    </row>
    <row r="51" spans="1:3" ht="12" customHeight="1" x14ac:dyDescent="0.25">
      <c r="A51" s="2"/>
      <c r="B51" s="5"/>
      <c r="C51" s="11"/>
    </row>
    <row r="52" spans="1:3" ht="15" customHeight="1" x14ac:dyDescent="0.25">
      <c r="A52" s="2" t="s">
        <v>114</v>
      </c>
      <c r="B52" s="5">
        <v>465.34</v>
      </c>
      <c r="C52" s="11" t="s">
        <v>21</v>
      </c>
    </row>
    <row r="53" spans="1:3" ht="15" customHeight="1" x14ac:dyDescent="0.25">
      <c r="A53" s="2" t="s">
        <v>115</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105</v>
      </c>
      <c r="B64" s="5">
        <v>22</v>
      </c>
      <c r="C64" s="11" t="s">
        <v>21</v>
      </c>
    </row>
    <row r="65" spans="1:3" ht="15" customHeight="1" x14ac:dyDescent="0.25">
      <c r="A65" s="2" t="s">
        <v>121</v>
      </c>
      <c r="B65" s="5">
        <v>294</v>
      </c>
      <c r="C65" s="11" t="s">
        <v>21</v>
      </c>
    </row>
    <row r="66" spans="1:3" ht="12" customHeight="1" x14ac:dyDescent="0.25">
      <c r="A66" s="2"/>
      <c r="B66" s="5"/>
      <c r="C66" s="11"/>
    </row>
    <row r="67" spans="1:3" ht="15" customHeight="1" x14ac:dyDescent="0.25">
      <c r="A67" s="2" t="s">
        <v>116</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7" t="s">
        <v>38</v>
      </c>
      <c r="B72" s="37"/>
      <c r="C72" s="39">
        <f>B22</f>
        <v>2256.61</v>
      </c>
    </row>
    <row r="73" spans="1:3" ht="15" customHeight="1" x14ac:dyDescent="0.3">
      <c r="A73" s="37" t="s">
        <v>39</v>
      </c>
      <c r="B73" s="37"/>
      <c r="C73" s="39">
        <f>B22+B33+B41</f>
        <v>5508.6100000000006</v>
      </c>
    </row>
    <row r="74" spans="1:3" ht="15" customHeight="1" x14ac:dyDescent="0.3">
      <c r="A74" s="37" t="s">
        <v>117</v>
      </c>
      <c r="B74" s="37"/>
      <c r="C74" s="39">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1187-87B5-45B2-B788-59F77D5CA136}">
  <sheetPr codeName="Sheet12"/>
  <dimension ref="A1:C88"/>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91</v>
      </c>
      <c r="B3" s="9"/>
      <c r="C3" s="9"/>
    </row>
    <row r="4" spans="1:3" ht="24.95" customHeight="1" x14ac:dyDescent="0.4">
      <c r="A4" s="10" t="s">
        <v>47</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3" t="s">
        <v>92</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45</v>
      </c>
      <c r="B12" s="4">
        <v>100</v>
      </c>
      <c r="C12" s="41" t="s">
        <v>17</v>
      </c>
    </row>
    <row r="13" spans="1:3" ht="12" customHeight="1" x14ac:dyDescent="0.25">
      <c r="A13" s="13"/>
      <c r="B13" s="4"/>
      <c r="C13" s="41"/>
    </row>
    <row r="14" spans="1:3" ht="15" customHeight="1" x14ac:dyDescent="0.25">
      <c r="A14" s="23" t="s">
        <v>20</v>
      </c>
      <c r="B14" s="4"/>
      <c r="C14" s="41"/>
    </row>
    <row r="15" spans="1:3" ht="15" customHeight="1" x14ac:dyDescent="0.25">
      <c r="A15" s="2" t="s">
        <v>100</v>
      </c>
      <c r="B15" s="4">
        <v>252</v>
      </c>
      <c r="C15" s="11" t="s">
        <v>21</v>
      </c>
    </row>
    <row r="16" spans="1:3" ht="15" customHeight="1" x14ac:dyDescent="0.25">
      <c r="A16" s="2" t="s">
        <v>101</v>
      </c>
      <c r="B16" s="4">
        <v>107</v>
      </c>
      <c r="C16" s="11" t="s">
        <v>21</v>
      </c>
    </row>
    <row r="17" spans="1:3" ht="15" customHeight="1" x14ac:dyDescent="0.25">
      <c r="A17" s="2" t="s">
        <v>102</v>
      </c>
      <c r="B17" s="4">
        <v>114</v>
      </c>
      <c r="C17" s="11" t="s">
        <v>21</v>
      </c>
    </row>
    <row r="18" spans="1:3" ht="15" customHeight="1" x14ac:dyDescent="0.25">
      <c r="A18" s="2" t="s">
        <v>103</v>
      </c>
      <c r="B18" s="4">
        <v>47</v>
      </c>
      <c r="C18" s="11" t="s">
        <v>21</v>
      </c>
    </row>
    <row r="19" spans="1:3" ht="15" customHeight="1" x14ac:dyDescent="0.25">
      <c r="A19" s="2" t="s">
        <v>130</v>
      </c>
      <c r="B19" s="4">
        <v>63</v>
      </c>
      <c r="C19" s="11" t="s">
        <v>21</v>
      </c>
    </row>
    <row r="20" spans="1:3" ht="12" customHeight="1" x14ac:dyDescent="0.25">
      <c r="A20" s="2"/>
      <c r="B20" s="4"/>
      <c r="C20" s="11"/>
    </row>
    <row r="21" spans="1:3" ht="15" customHeight="1" x14ac:dyDescent="0.25">
      <c r="A21" s="2" t="s">
        <v>48</v>
      </c>
      <c r="B21" s="4">
        <v>68.59</v>
      </c>
      <c r="C21" s="11" t="s">
        <v>21</v>
      </c>
    </row>
    <row r="22" spans="1:3" ht="12" customHeight="1" x14ac:dyDescent="0.25">
      <c r="A22" s="2"/>
      <c r="B22" s="4"/>
      <c r="C22" s="11"/>
    </row>
    <row r="23" spans="1:3" ht="15" customHeight="1" x14ac:dyDescent="0.25">
      <c r="A23" s="6" t="s">
        <v>49</v>
      </c>
      <c r="B23" s="4"/>
      <c r="C23" s="11"/>
    </row>
    <row r="24" spans="1:3" ht="15" customHeight="1" x14ac:dyDescent="0.25">
      <c r="A24" s="2" t="s">
        <v>50</v>
      </c>
      <c r="B24" s="4">
        <v>34</v>
      </c>
      <c r="C24" s="11" t="s">
        <v>21</v>
      </c>
    </row>
    <row r="25" spans="1:3" ht="15" customHeight="1" x14ac:dyDescent="0.25">
      <c r="A25" s="2" t="s">
        <v>51</v>
      </c>
      <c r="B25" s="4">
        <v>39</v>
      </c>
      <c r="C25" s="11" t="s">
        <v>21</v>
      </c>
    </row>
    <row r="26" spans="1:3" ht="15" customHeight="1" x14ac:dyDescent="0.25">
      <c r="A26" s="2" t="s">
        <v>52</v>
      </c>
      <c r="B26" s="4">
        <v>21</v>
      </c>
      <c r="C26" s="11" t="s">
        <v>21</v>
      </c>
    </row>
    <row r="27" spans="1:3" ht="12" customHeight="1" x14ac:dyDescent="0.25">
      <c r="A27" s="2"/>
      <c r="B27" s="4"/>
      <c r="C27" s="11"/>
    </row>
    <row r="28" spans="1:3" ht="15" customHeight="1" x14ac:dyDescent="0.25">
      <c r="A28" s="23" t="s">
        <v>22</v>
      </c>
      <c r="B28" s="4">
        <f>SUM(B9:B26)</f>
        <v>2386.59</v>
      </c>
      <c r="C28" s="7"/>
    </row>
    <row r="29" spans="1:3" ht="12" customHeight="1" x14ac:dyDescent="0.25">
      <c r="A29" s="23"/>
      <c r="B29" s="4"/>
      <c r="C29" s="7"/>
    </row>
    <row r="30" spans="1:3" ht="18.95" customHeight="1" x14ac:dyDescent="0.3">
      <c r="A30" s="1" t="s">
        <v>23</v>
      </c>
      <c r="B30" s="3" t="s">
        <v>92</v>
      </c>
      <c r="C30" s="3" t="s">
        <v>15</v>
      </c>
    </row>
    <row r="31" spans="1:3" ht="12" customHeight="1" x14ac:dyDescent="0.25">
      <c r="A31" s="2"/>
      <c r="B31" s="5"/>
      <c r="C31" s="20"/>
    </row>
    <row r="32" spans="1:3" ht="15" customHeight="1" x14ac:dyDescent="0.25">
      <c r="A32" s="2" t="s">
        <v>16</v>
      </c>
      <c r="B32" s="5">
        <v>1446</v>
      </c>
      <c r="C32" s="20" t="s">
        <v>17</v>
      </c>
    </row>
    <row r="33" spans="1:3" ht="15" customHeight="1" x14ac:dyDescent="0.25">
      <c r="A33" s="2" t="s">
        <v>18</v>
      </c>
      <c r="B33" s="5">
        <v>10</v>
      </c>
      <c r="C33" s="8" t="s">
        <v>17</v>
      </c>
    </row>
    <row r="34" spans="1:3" ht="15" customHeight="1" x14ac:dyDescent="0.25">
      <c r="A34" s="2" t="s">
        <v>19</v>
      </c>
      <c r="B34" s="5">
        <v>85</v>
      </c>
      <c r="C34" s="8" t="s">
        <v>17</v>
      </c>
    </row>
    <row r="35" spans="1:3" ht="15" customHeight="1" x14ac:dyDescent="0.25">
      <c r="A35" s="13" t="s">
        <v>45</v>
      </c>
      <c r="B35" s="4">
        <v>100</v>
      </c>
      <c r="C35" s="41" t="s">
        <v>17</v>
      </c>
    </row>
    <row r="36" spans="1:3" ht="12" customHeight="1" x14ac:dyDescent="0.25">
      <c r="A36" s="13"/>
      <c r="B36" s="4"/>
      <c r="C36" s="41"/>
    </row>
    <row r="37" spans="1:3" ht="15" customHeight="1" x14ac:dyDescent="0.25">
      <c r="A37" s="23" t="s">
        <v>20</v>
      </c>
      <c r="B37" s="4"/>
      <c r="C37" s="41"/>
    </row>
    <row r="38" spans="1:3" ht="15" customHeight="1" x14ac:dyDescent="0.25">
      <c r="A38" s="13" t="s">
        <v>104</v>
      </c>
      <c r="B38" s="4">
        <v>212</v>
      </c>
      <c r="C38" s="11" t="s">
        <v>21</v>
      </c>
    </row>
    <row r="39" spans="1:3" ht="15" customHeight="1" x14ac:dyDescent="0.25">
      <c r="A39" s="2" t="s">
        <v>105</v>
      </c>
      <c r="B39" s="4">
        <v>22</v>
      </c>
      <c r="C39" s="11" t="s">
        <v>21</v>
      </c>
    </row>
    <row r="40" spans="1:3" ht="12" customHeight="1" x14ac:dyDescent="0.25">
      <c r="A40" s="13"/>
      <c r="B40" s="4"/>
      <c r="C40" s="41"/>
    </row>
    <row r="41" spans="1:3" ht="15" customHeight="1" x14ac:dyDescent="0.25">
      <c r="A41" s="6" t="s">
        <v>49</v>
      </c>
      <c r="B41" s="4"/>
      <c r="C41" s="11"/>
    </row>
    <row r="42" spans="1:3" ht="15" customHeight="1" x14ac:dyDescent="0.25">
      <c r="A42" s="2" t="s">
        <v>53</v>
      </c>
      <c r="B42" s="4">
        <v>20</v>
      </c>
      <c r="C42" s="11" t="s">
        <v>21</v>
      </c>
    </row>
    <row r="43" spans="1:3" ht="12" customHeight="1" x14ac:dyDescent="0.25">
      <c r="A43" s="2"/>
      <c r="B43" s="5"/>
      <c r="C43" s="8"/>
    </row>
    <row r="44" spans="1:3" ht="15" customHeight="1" x14ac:dyDescent="0.25">
      <c r="A44" s="2" t="s">
        <v>98</v>
      </c>
      <c r="B44" s="24">
        <v>834.1</v>
      </c>
      <c r="C44" s="11" t="s">
        <v>21</v>
      </c>
    </row>
    <row r="45" spans="1:3" ht="15" customHeight="1" x14ac:dyDescent="0.25">
      <c r="A45" s="2" t="s">
        <v>93</v>
      </c>
      <c r="B45" s="21">
        <v>832.2</v>
      </c>
      <c r="C45" s="11"/>
    </row>
    <row r="46" spans="1:3" ht="15" customHeight="1" x14ac:dyDescent="0.25">
      <c r="A46" s="13" t="s">
        <v>95</v>
      </c>
      <c r="B46" s="5"/>
      <c r="C46" s="11"/>
    </row>
    <row r="47" spans="1:3" ht="15" customHeight="1" x14ac:dyDescent="0.25">
      <c r="A47" s="2" t="s">
        <v>94</v>
      </c>
      <c r="B47" s="5"/>
      <c r="C47" s="11"/>
    </row>
    <row r="48" spans="1:3" ht="15.75" x14ac:dyDescent="0.25">
      <c r="A48" s="2" t="s">
        <v>96</v>
      </c>
      <c r="B48" s="5"/>
      <c r="C48" s="11"/>
    </row>
    <row r="49" spans="1:3" ht="15" customHeight="1" x14ac:dyDescent="0.25">
      <c r="A49" s="2" t="s">
        <v>97</v>
      </c>
      <c r="B49" s="5"/>
      <c r="C49" s="11"/>
    </row>
    <row r="50" spans="1:3" ht="12" customHeight="1" x14ac:dyDescent="0.25">
      <c r="A50" s="2"/>
      <c r="B50" s="5"/>
      <c r="C50" s="20"/>
    </row>
    <row r="51" spans="1:3" ht="15" customHeight="1" x14ac:dyDescent="0.25">
      <c r="A51" s="6" t="s">
        <v>24</v>
      </c>
      <c r="B51" s="5">
        <f>SUM(B32:B44)</f>
        <v>2729.1</v>
      </c>
      <c r="C51" s="2"/>
    </row>
    <row r="52" spans="1:3" ht="12" customHeight="1" x14ac:dyDescent="0.25">
      <c r="A52" s="6"/>
      <c r="B52" s="5"/>
      <c r="C52" s="2"/>
    </row>
    <row r="53" spans="1:3" ht="18.95" customHeight="1" x14ac:dyDescent="0.3">
      <c r="A53" s="1" t="s">
        <v>25</v>
      </c>
      <c r="B53" s="3" t="s">
        <v>92</v>
      </c>
      <c r="C53" s="3" t="s">
        <v>15</v>
      </c>
    </row>
    <row r="54" spans="1:3" ht="12" customHeight="1" x14ac:dyDescent="0.25">
      <c r="A54" s="2"/>
      <c r="B54" s="5"/>
      <c r="C54" s="20"/>
    </row>
    <row r="55" spans="1:3" ht="15" customHeight="1" x14ac:dyDescent="0.25">
      <c r="A55" s="2" t="s">
        <v>16</v>
      </c>
      <c r="B55" s="5">
        <v>1446</v>
      </c>
      <c r="C55" s="20" t="s">
        <v>17</v>
      </c>
    </row>
    <row r="56" spans="1:3" ht="15" customHeight="1" x14ac:dyDescent="0.25">
      <c r="A56" s="2" t="s">
        <v>18</v>
      </c>
      <c r="B56" s="5">
        <v>10</v>
      </c>
      <c r="C56" s="20" t="s">
        <v>17</v>
      </c>
    </row>
    <row r="57" spans="1:3" ht="15" customHeight="1" x14ac:dyDescent="0.25">
      <c r="A57" s="2" t="s">
        <v>19</v>
      </c>
      <c r="B57" s="5">
        <v>85</v>
      </c>
      <c r="C57" s="20" t="s">
        <v>17</v>
      </c>
    </row>
    <row r="58" spans="1:3" ht="15" customHeight="1" x14ac:dyDescent="0.25">
      <c r="A58" s="13" t="s">
        <v>45</v>
      </c>
      <c r="B58" s="4">
        <v>100</v>
      </c>
      <c r="C58" s="41" t="s">
        <v>17</v>
      </c>
    </row>
    <row r="59" spans="1:3" ht="12" customHeight="1" x14ac:dyDescent="0.25">
      <c r="A59" s="13"/>
      <c r="B59" s="4"/>
      <c r="C59" s="41"/>
    </row>
    <row r="60" spans="1:3" ht="15" customHeight="1" x14ac:dyDescent="0.25">
      <c r="A60" s="23" t="s">
        <v>20</v>
      </c>
      <c r="B60" s="4"/>
      <c r="C60" s="41"/>
    </row>
    <row r="61" spans="1:3" ht="15" customHeight="1" x14ac:dyDescent="0.25">
      <c r="A61" s="2" t="s">
        <v>106</v>
      </c>
      <c r="B61" s="4">
        <v>50</v>
      </c>
      <c r="C61" s="11" t="s">
        <v>21</v>
      </c>
    </row>
    <row r="62" spans="1:3" ht="12" customHeight="1" x14ac:dyDescent="0.25">
      <c r="A62" s="13"/>
      <c r="B62" s="4"/>
      <c r="C62" s="41"/>
    </row>
    <row r="63" spans="1:3" ht="15" customHeight="1" x14ac:dyDescent="0.25">
      <c r="A63" s="6" t="s">
        <v>49</v>
      </c>
      <c r="B63" s="4"/>
      <c r="C63" s="11"/>
    </row>
    <row r="64" spans="1:3" ht="15" customHeight="1" x14ac:dyDescent="0.25">
      <c r="A64" s="2" t="s">
        <v>54</v>
      </c>
      <c r="B64" s="4">
        <v>21</v>
      </c>
      <c r="C64" s="11" t="s">
        <v>21</v>
      </c>
    </row>
    <row r="65" spans="1:3" ht="15" customHeight="1" x14ac:dyDescent="0.25">
      <c r="A65" s="2" t="s">
        <v>55</v>
      </c>
      <c r="B65" s="4">
        <v>21</v>
      </c>
      <c r="C65" s="11" t="s">
        <v>21</v>
      </c>
    </row>
    <row r="66" spans="1:3" ht="15" customHeight="1" x14ac:dyDescent="0.25">
      <c r="A66" s="2" t="s">
        <v>56</v>
      </c>
      <c r="B66" s="4">
        <v>21</v>
      </c>
      <c r="C66" s="11" t="s">
        <v>21</v>
      </c>
    </row>
    <row r="67" spans="1:3" ht="12" customHeight="1" x14ac:dyDescent="0.25">
      <c r="A67" s="2"/>
      <c r="B67" s="4"/>
      <c r="C67" s="11"/>
    </row>
    <row r="68" spans="1:3" ht="15" customHeight="1" x14ac:dyDescent="0.25">
      <c r="A68" s="6" t="s">
        <v>26</v>
      </c>
      <c r="B68" s="5">
        <f>SUM(B55:B66)</f>
        <v>1754</v>
      </c>
      <c r="C68" s="11"/>
    </row>
    <row r="69" spans="1:3" ht="12" customHeight="1" x14ac:dyDescent="0.25">
      <c r="A69" s="6"/>
      <c r="B69" s="5"/>
      <c r="C69" s="11"/>
    </row>
    <row r="70" spans="1:3" ht="18.75" customHeight="1" x14ac:dyDescent="0.3">
      <c r="A70" s="1" t="s">
        <v>27</v>
      </c>
      <c r="B70" s="3" t="s">
        <v>92</v>
      </c>
      <c r="C70" s="3" t="s">
        <v>57</v>
      </c>
    </row>
    <row r="71" spans="1:3" ht="12" customHeight="1" x14ac:dyDescent="0.25">
      <c r="A71" s="2"/>
      <c r="B71" s="5"/>
      <c r="C71" s="20"/>
    </row>
    <row r="72" spans="1:3" ht="15" customHeight="1" x14ac:dyDescent="0.25">
      <c r="A72" s="2" t="s">
        <v>16</v>
      </c>
      <c r="B72" s="5">
        <v>1293</v>
      </c>
      <c r="C72" s="20" t="s">
        <v>17</v>
      </c>
    </row>
    <row r="73" spans="1:3" ht="15" customHeight="1" x14ac:dyDescent="0.25">
      <c r="A73" s="2" t="s">
        <v>18</v>
      </c>
      <c r="B73" s="5">
        <v>10</v>
      </c>
      <c r="C73" s="20" t="s">
        <v>17</v>
      </c>
    </row>
    <row r="74" spans="1:3" ht="15" customHeight="1" x14ac:dyDescent="0.25">
      <c r="A74" s="2" t="s">
        <v>19</v>
      </c>
      <c r="B74" s="5">
        <v>85</v>
      </c>
      <c r="C74" s="20" t="s">
        <v>17</v>
      </c>
    </row>
    <row r="75" spans="1:3" ht="15" customHeight="1" x14ac:dyDescent="0.25">
      <c r="A75" s="13" t="s">
        <v>45</v>
      </c>
      <c r="B75" s="4">
        <v>100</v>
      </c>
      <c r="C75" s="41" t="s">
        <v>17</v>
      </c>
    </row>
    <row r="76" spans="1:3" ht="12" customHeight="1" x14ac:dyDescent="0.25">
      <c r="A76" s="13"/>
      <c r="B76" s="4"/>
      <c r="C76" s="41"/>
    </row>
    <row r="77" spans="1:3" ht="15" customHeight="1" x14ac:dyDescent="0.25">
      <c r="A77" s="23" t="s">
        <v>20</v>
      </c>
      <c r="B77" s="4"/>
      <c r="C77" s="41"/>
    </row>
    <row r="78" spans="1:3" ht="15" customHeight="1" x14ac:dyDescent="0.25">
      <c r="A78" s="2" t="s">
        <v>107</v>
      </c>
      <c r="B78" s="4">
        <v>114</v>
      </c>
      <c r="C78" s="11" t="s">
        <v>21</v>
      </c>
    </row>
    <row r="79" spans="1:3" ht="15" customHeight="1" x14ac:dyDescent="0.25">
      <c r="A79" s="2" t="s">
        <v>108</v>
      </c>
      <c r="B79" s="4">
        <v>47</v>
      </c>
      <c r="C79" s="11" t="s">
        <v>21</v>
      </c>
    </row>
    <row r="80" spans="1:3" ht="12" customHeight="1" x14ac:dyDescent="0.25">
      <c r="A80" s="13"/>
      <c r="B80" s="4"/>
      <c r="C80" s="41"/>
    </row>
    <row r="81" spans="1:3" ht="15" customHeight="1" x14ac:dyDescent="0.25">
      <c r="A81" s="6" t="s">
        <v>28</v>
      </c>
      <c r="B81" s="5">
        <f>SUM(B72:B80)</f>
        <v>1649</v>
      </c>
      <c r="C81" s="11"/>
    </row>
    <row r="82" spans="1:3" ht="12" customHeight="1" x14ac:dyDescent="0.25">
      <c r="A82" s="6"/>
      <c r="B82" s="5"/>
      <c r="C82" s="11"/>
    </row>
    <row r="83" spans="1:3" ht="18.75" x14ac:dyDescent="0.3">
      <c r="A83" s="1"/>
      <c r="B83" s="1"/>
      <c r="C83" s="3"/>
    </row>
    <row r="84" spans="1:3" ht="17.25" x14ac:dyDescent="0.3">
      <c r="A84" s="37" t="s">
        <v>58</v>
      </c>
      <c r="B84" s="37"/>
      <c r="C84" s="39">
        <f>B28</f>
        <v>2386.59</v>
      </c>
    </row>
    <row r="85" spans="1:3" ht="17.25" x14ac:dyDescent="0.3">
      <c r="A85" s="37" t="s">
        <v>59</v>
      </c>
      <c r="B85" s="37"/>
      <c r="C85" s="39">
        <f>B28+B51</f>
        <v>5115.6900000000005</v>
      </c>
    </row>
    <row r="86" spans="1:3" ht="17.25" x14ac:dyDescent="0.3">
      <c r="A86" s="37" t="s">
        <v>60</v>
      </c>
      <c r="B86" s="37"/>
      <c r="C86" s="39">
        <f>B28+B51+B68</f>
        <v>6869.6900000000005</v>
      </c>
    </row>
    <row r="87" spans="1:3" ht="17.25" x14ac:dyDescent="0.3">
      <c r="A87" s="37" t="s">
        <v>123</v>
      </c>
      <c r="B87" s="37"/>
      <c r="C87" s="39">
        <f>B28+B51+B68+B81</f>
        <v>8518.69</v>
      </c>
    </row>
    <row r="88" spans="1:3" ht="15.75" x14ac:dyDescent="0.25">
      <c r="A88" s="19" t="s">
        <v>61</v>
      </c>
      <c r="C88" s="12"/>
    </row>
  </sheetData>
  <sheetProtection sheet="1" objects="1" scenarios="1"/>
  <mergeCells count="1">
    <mergeCell ref="A1:C1"/>
  </mergeCells>
  <printOptions horizontalCentered="1"/>
  <pageMargins left="0.25" right="0.25" top="0.25" bottom="0.25" header="0.25" footer="0.25"/>
  <pageSetup scale="69" orientation="portrait" r:id="rId1"/>
  <headerFooter scaleWithDoc="0"/>
  <rowBreaks count="1" manualBreakCount="1">
    <brk id="69" max="2" man="1"/>
  </rowBreaks>
  <ignoredErrors>
    <ignoredError sqref="B5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91</v>
      </c>
      <c r="B3" s="9"/>
      <c r="C3" s="9"/>
    </row>
    <row r="4" spans="1:3" ht="24.95" customHeight="1" x14ac:dyDescent="0.4">
      <c r="A4" s="10" t="s">
        <v>62</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92</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40</v>
      </c>
      <c r="B12" s="4">
        <v>20</v>
      </c>
      <c r="C12" s="41" t="s">
        <v>17</v>
      </c>
    </row>
    <row r="13" spans="1:3" ht="12" customHeight="1" x14ac:dyDescent="0.25">
      <c r="A13" s="13"/>
      <c r="B13" s="4"/>
      <c r="C13" s="41"/>
    </row>
    <row r="14" spans="1:3" ht="15" customHeight="1" x14ac:dyDescent="0.25">
      <c r="A14" s="23" t="s">
        <v>46</v>
      </c>
      <c r="B14" s="4"/>
      <c r="C14" s="41"/>
    </row>
    <row r="15" spans="1:3" ht="15" customHeight="1" x14ac:dyDescent="0.25">
      <c r="A15" s="13" t="s">
        <v>109</v>
      </c>
      <c r="B15" s="4">
        <v>177</v>
      </c>
      <c r="C15" s="11" t="s">
        <v>21</v>
      </c>
    </row>
    <row r="16" spans="1:3" ht="15" customHeight="1" x14ac:dyDescent="0.25">
      <c r="A16" s="13" t="s">
        <v>110</v>
      </c>
      <c r="B16" s="4">
        <v>153</v>
      </c>
      <c r="C16" s="11" t="s">
        <v>21</v>
      </c>
    </row>
    <row r="17" spans="1:3" ht="15" customHeight="1" x14ac:dyDescent="0.25">
      <c r="A17" s="13" t="s">
        <v>111</v>
      </c>
      <c r="B17" s="4">
        <v>52</v>
      </c>
      <c r="C17" s="11" t="s">
        <v>21</v>
      </c>
    </row>
    <row r="18" spans="1:3" ht="15" customHeight="1" x14ac:dyDescent="0.25">
      <c r="A18" s="13" t="s">
        <v>87</v>
      </c>
      <c r="B18" s="4">
        <v>14</v>
      </c>
      <c r="C18" s="11" t="s">
        <v>21</v>
      </c>
    </row>
    <row r="19" spans="1:3" ht="15" customHeight="1" x14ac:dyDescent="0.25">
      <c r="A19" s="13" t="s">
        <v>63</v>
      </c>
      <c r="B19" s="4">
        <v>39.5</v>
      </c>
      <c r="C19" s="11" t="s">
        <v>21</v>
      </c>
    </row>
    <row r="20" spans="1:3" ht="15" customHeight="1" x14ac:dyDescent="0.25">
      <c r="A20" s="13" t="s">
        <v>64</v>
      </c>
      <c r="B20" s="4">
        <v>106</v>
      </c>
      <c r="C20" s="11" t="s">
        <v>21</v>
      </c>
    </row>
    <row r="21" spans="1:3" ht="12" customHeight="1" x14ac:dyDescent="0.25">
      <c r="A21" s="13"/>
      <c r="B21" s="4"/>
      <c r="C21" s="11"/>
    </row>
    <row r="22" spans="1:3" ht="15" customHeight="1" x14ac:dyDescent="0.25">
      <c r="A22" s="13" t="s">
        <v>65</v>
      </c>
      <c r="B22" s="21">
        <v>165.35</v>
      </c>
      <c r="C22" s="11" t="s">
        <v>21</v>
      </c>
    </row>
    <row r="23" spans="1:3" ht="12" customHeight="1" x14ac:dyDescent="0.25">
      <c r="A23" s="2"/>
      <c r="B23" s="4"/>
      <c r="C23" s="11"/>
    </row>
    <row r="24" spans="1:3" ht="15" customHeight="1" x14ac:dyDescent="0.25">
      <c r="A24" s="2" t="s">
        <v>124</v>
      </c>
      <c r="B24" s="21">
        <v>181.77</v>
      </c>
      <c r="C24" s="11" t="s">
        <v>21</v>
      </c>
    </row>
    <row r="25" spans="1:3" ht="15" customHeight="1" x14ac:dyDescent="0.25">
      <c r="A25" s="2" t="s">
        <v>66</v>
      </c>
      <c r="B25" s="21"/>
      <c r="C25" s="28"/>
    </row>
    <row r="26" spans="1:3" ht="15" customHeight="1" x14ac:dyDescent="0.25">
      <c r="A26" s="2"/>
      <c r="B26" s="4"/>
      <c r="C26" s="11"/>
    </row>
    <row r="27" spans="1:3" ht="15" customHeight="1" x14ac:dyDescent="0.25">
      <c r="A27" s="2" t="s">
        <v>122</v>
      </c>
      <c r="B27" s="21">
        <v>224.48</v>
      </c>
      <c r="C27" s="11" t="s">
        <v>21</v>
      </c>
    </row>
    <row r="28" spans="1:3" ht="15" customHeight="1" x14ac:dyDescent="0.25">
      <c r="A28" s="2" t="s">
        <v>67</v>
      </c>
      <c r="B28" s="21"/>
      <c r="C28" s="11"/>
    </row>
    <row r="29" spans="1:3" ht="15" customHeight="1" x14ac:dyDescent="0.25">
      <c r="A29" s="2" t="s">
        <v>68</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92</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112</v>
      </c>
      <c r="B40" s="5">
        <v>64</v>
      </c>
      <c r="C40" s="8" t="s">
        <v>21</v>
      </c>
    </row>
    <row r="41" spans="1:3" ht="14.25" customHeight="1" x14ac:dyDescent="0.25">
      <c r="A41" s="2" t="s">
        <v>113</v>
      </c>
      <c r="B41" s="5">
        <v>29</v>
      </c>
      <c r="C41" s="8" t="s">
        <v>21</v>
      </c>
    </row>
    <row r="42" spans="1:3" ht="15" customHeight="1" x14ac:dyDescent="0.25">
      <c r="A42" s="2" t="s">
        <v>69</v>
      </c>
      <c r="B42" s="5">
        <v>113</v>
      </c>
      <c r="C42" s="8" t="s">
        <v>21</v>
      </c>
    </row>
    <row r="43" spans="1:3" ht="15" customHeight="1" x14ac:dyDescent="0.25">
      <c r="A43" s="2" t="s">
        <v>70</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92</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1"/>
    </row>
    <row r="53" spans="1:3" ht="15" customHeight="1" x14ac:dyDescent="0.25">
      <c r="A53" s="23" t="s">
        <v>20</v>
      </c>
      <c r="B53" s="4"/>
      <c r="C53" s="41"/>
    </row>
    <row r="54" spans="1:3" ht="15" customHeight="1" x14ac:dyDescent="0.25">
      <c r="A54" s="2" t="s">
        <v>71</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7" t="s">
        <v>72</v>
      </c>
      <c r="B59" s="38"/>
      <c r="C59" s="39">
        <v>2452.7199999999998</v>
      </c>
    </row>
    <row r="60" spans="1:3" ht="17.25" customHeight="1" x14ac:dyDescent="0.3">
      <c r="A60" s="37" t="s">
        <v>73</v>
      </c>
      <c r="B60" s="38"/>
      <c r="C60" s="39">
        <f>B31</f>
        <v>2674.1</v>
      </c>
    </row>
    <row r="61" spans="1:3" ht="17.25" customHeight="1" x14ac:dyDescent="0.3">
      <c r="A61" s="37" t="s">
        <v>74</v>
      </c>
      <c r="B61" s="38"/>
      <c r="C61" s="39">
        <f>B31+B45</f>
        <v>4534.1000000000004</v>
      </c>
    </row>
    <row r="62" spans="1:3" ht="17.25" customHeight="1" x14ac:dyDescent="0.3">
      <c r="A62" s="37" t="s">
        <v>75</v>
      </c>
      <c r="B62" s="38"/>
      <c r="C62" s="39">
        <f>B31+B45</f>
        <v>4534.1000000000004</v>
      </c>
    </row>
    <row r="63" spans="1:3" ht="17.25" customHeight="1" x14ac:dyDescent="0.3">
      <c r="A63" s="37" t="s">
        <v>76</v>
      </c>
      <c r="B63" s="38"/>
      <c r="C63" s="39">
        <f>B31+B45+B56</f>
        <v>6200.1</v>
      </c>
    </row>
    <row r="64" spans="1:3" ht="15" customHeight="1" x14ac:dyDescent="0.25">
      <c r="A64" s="19"/>
      <c r="C64" s="12"/>
    </row>
    <row r="65" spans="1:3" ht="18.75" x14ac:dyDescent="0.3">
      <c r="A65" s="48" t="s">
        <v>30</v>
      </c>
      <c r="B65" s="49"/>
      <c r="C65" s="12"/>
    </row>
    <row r="66" spans="1:3" ht="14.25" customHeight="1" x14ac:dyDescent="0.25">
      <c r="A66" s="25" t="s">
        <v>77</v>
      </c>
      <c r="B66" s="27">
        <v>50</v>
      </c>
      <c r="C66" s="31" t="s">
        <v>21</v>
      </c>
    </row>
    <row r="67" spans="1:3" ht="14.25" customHeight="1" x14ac:dyDescent="0.25">
      <c r="A67" s="25" t="s">
        <v>78</v>
      </c>
      <c r="B67" s="27">
        <v>48</v>
      </c>
      <c r="C67" s="31" t="s">
        <v>21</v>
      </c>
    </row>
    <row r="68" spans="1:3" ht="14.25" customHeight="1" x14ac:dyDescent="0.25">
      <c r="A68" s="25" t="s">
        <v>79</v>
      </c>
      <c r="B68" s="27" t="s">
        <v>42</v>
      </c>
      <c r="C68" s="31" t="s">
        <v>21</v>
      </c>
    </row>
    <row r="69" spans="1:3" ht="14.25" customHeight="1" x14ac:dyDescent="0.25">
      <c r="A69" s="25" t="s">
        <v>41</v>
      </c>
      <c r="B69" s="27" t="s">
        <v>42</v>
      </c>
      <c r="C69" s="31" t="s">
        <v>21</v>
      </c>
    </row>
    <row r="70" spans="1:3" ht="14.25" customHeight="1" x14ac:dyDescent="0.25">
      <c r="A70" s="25" t="s">
        <v>80</v>
      </c>
      <c r="B70" s="27" t="s">
        <v>42</v>
      </c>
      <c r="C70" s="31" t="s">
        <v>21</v>
      </c>
    </row>
    <row r="71" spans="1:3" ht="14.25" customHeight="1" x14ac:dyDescent="0.25">
      <c r="A71" s="25" t="s">
        <v>43</v>
      </c>
      <c r="B71" s="27">
        <v>65</v>
      </c>
      <c r="C71" s="31" t="s">
        <v>21</v>
      </c>
    </row>
    <row r="72" spans="1:3" ht="14.25" customHeight="1" x14ac:dyDescent="0.25">
      <c r="A72" s="25" t="s">
        <v>81</v>
      </c>
      <c r="B72" s="27">
        <v>140</v>
      </c>
      <c r="C72" s="31" t="s">
        <v>21</v>
      </c>
    </row>
    <row r="73" spans="1:3" ht="14.25" customHeight="1" x14ac:dyDescent="0.25">
      <c r="A73" s="25" t="s">
        <v>82</v>
      </c>
      <c r="B73" s="27">
        <v>134</v>
      </c>
      <c r="C73" s="31" t="s">
        <v>21</v>
      </c>
    </row>
    <row r="74" spans="1:3" ht="14.25" customHeight="1" x14ac:dyDescent="0.25">
      <c r="A74" s="25" t="s">
        <v>83</v>
      </c>
      <c r="B74" s="27" t="s">
        <v>42</v>
      </c>
      <c r="C74" s="31" t="s">
        <v>21</v>
      </c>
    </row>
    <row r="75" spans="1:3" ht="14.25" customHeight="1" x14ac:dyDescent="0.25">
      <c r="A75" s="26" t="s">
        <v>84</v>
      </c>
      <c r="B75" s="34">
        <v>134</v>
      </c>
      <c r="C75" s="32" t="s">
        <v>21</v>
      </c>
    </row>
    <row r="76" spans="1:3" ht="14.25" customHeight="1" x14ac:dyDescent="0.25">
      <c r="A76" s="26" t="s">
        <v>85</v>
      </c>
      <c r="B76" s="34">
        <v>169</v>
      </c>
      <c r="C76" s="32" t="s">
        <v>21</v>
      </c>
    </row>
    <row r="77" spans="1:3" ht="14.25" customHeight="1" x14ac:dyDescent="0.25">
      <c r="A77" s="29" t="s">
        <v>86</v>
      </c>
      <c r="B77" s="30">
        <v>169</v>
      </c>
      <c r="C77" s="33" t="s">
        <v>21</v>
      </c>
    </row>
    <row r="78" spans="1:3" s="40" customFormat="1" ht="12" customHeight="1" x14ac:dyDescent="0.25">
      <c r="A78" s="40"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91</v>
      </c>
      <c r="B3" s="9"/>
      <c r="C3" s="9"/>
    </row>
    <row r="4" spans="1:3" ht="24.95" customHeight="1" x14ac:dyDescent="0.4">
      <c r="A4" s="10" t="s">
        <v>125</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92</v>
      </c>
      <c r="C7" s="3" t="s">
        <v>15</v>
      </c>
    </row>
    <row r="8" spans="1:3" ht="12" customHeight="1" x14ac:dyDescent="0.25">
      <c r="A8" s="13"/>
      <c r="B8" s="4"/>
      <c r="C8" s="41"/>
    </row>
    <row r="9" spans="1:3" ht="15" customHeight="1" x14ac:dyDescent="0.25">
      <c r="A9" s="13" t="s">
        <v>88</v>
      </c>
      <c r="B9" s="4">
        <v>1446</v>
      </c>
      <c r="C9" s="41" t="s">
        <v>17</v>
      </c>
    </row>
    <row r="10" spans="1:3" ht="15" customHeight="1" x14ac:dyDescent="0.25">
      <c r="A10" s="13" t="s">
        <v>89</v>
      </c>
      <c r="B10" s="4">
        <v>10</v>
      </c>
      <c r="C10" s="41" t="s">
        <v>17</v>
      </c>
    </row>
    <row r="11" spans="1:3" ht="15" customHeight="1" x14ac:dyDescent="0.25">
      <c r="A11" s="13" t="s">
        <v>90</v>
      </c>
      <c r="B11" s="4">
        <v>85</v>
      </c>
      <c r="C11" s="41" t="s">
        <v>17</v>
      </c>
    </row>
    <row r="12" spans="1:3" ht="11.25" customHeight="1" x14ac:dyDescent="0.25">
      <c r="A12" s="13"/>
      <c r="B12" s="4"/>
      <c r="C12" s="41"/>
    </row>
    <row r="13" spans="1:3" ht="15" customHeight="1" x14ac:dyDescent="0.25">
      <c r="A13" s="23" t="s">
        <v>22</v>
      </c>
      <c r="B13" s="4">
        <f>SUM(B9:B12)</f>
        <v>1541</v>
      </c>
      <c r="C13" s="7"/>
    </row>
    <row r="14" spans="1:3" ht="12" customHeight="1" x14ac:dyDescent="0.25">
      <c r="A14" s="23"/>
      <c r="B14" s="4"/>
      <c r="C14" s="7"/>
    </row>
    <row r="15" spans="1:3" ht="18.75" customHeight="1" x14ac:dyDescent="0.3">
      <c r="A15" s="1" t="s">
        <v>126</v>
      </c>
      <c r="B15" s="3" t="s">
        <v>92</v>
      </c>
      <c r="C15" s="3" t="s">
        <v>129</v>
      </c>
    </row>
    <row r="16" spans="1:3" ht="11.25" customHeight="1" x14ac:dyDescent="0.3">
      <c r="A16" s="44"/>
      <c r="B16" s="45"/>
      <c r="C16" s="46"/>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4"/>
      <c r="B22" s="45"/>
      <c r="C22" s="46"/>
    </row>
    <row r="23" spans="1:3" ht="18.75" x14ac:dyDescent="0.3">
      <c r="A23" s="1"/>
      <c r="B23" s="1"/>
      <c r="C23" s="3"/>
    </row>
    <row r="24" spans="1:3" ht="17.25" customHeight="1" x14ac:dyDescent="0.3">
      <c r="A24" s="37" t="s">
        <v>127</v>
      </c>
      <c r="B24" s="38"/>
      <c r="C24" s="39">
        <f>B13</f>
        <v>1541</v>
      </c>
    </row>
    <row r="25" spans="1:3" ht="17.25" customHeight="1" x14ac:dyDescent="0.3">
      <c r="A25" s="37" t="s">
        <v>128</v>
      </c>
      <c r="B25" s="38"/>
      <c r="C25" s="39">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HAC</vt:lpstr>
      <vt:lpstr>PCTMA</vt:lpstr>
      <vt:lpstr>TMO</vt:lpstr>
      <vt:lpstr>'BCT (old)'!Print_Area</vt:lpstr>
      <vt:lpstr>HAC!Print_Area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2026-08-04T19:28:50Z</dcterms:modified>
  <cp:category/>
  <cp:contentStatus/>
</cp:coreProperties>
</file>