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AF41B314-4CD8-4F9A-8A54-23EE51E50F63}" xr6:coauthVersionLast="47" xr6:coauthVersionMax="47" xr10:uidLastSave="{70F9878C-12BE-41AD-8F7C-140AFB5A8244}"/>
  <bookViews>
    <workbookView xWindow="-120" yWindow="-120" windowWidth="24240" windowHeight="13020" firstSheet="1" activeTab="1" xr2:uid="{00000000-000D-0000-FFFF-FFFF00000000}"/>
  </bookViews>
  <sheets>
    <sheet name="Instructions" sheetId="2" state="hidden" r:id="rId1"/>
    <sheet name="CAD" sheetId="29" r:id="rId2"/>
  </sheets>
  <definedNames>
    <definedName name="_xlnm.Print_Area" localSheetId="1">CAD!$A$1:$C$125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4" i="29" l="1"/>
  <c r="C122" i="29"/>
  <c r="C121" i="29"/>
  <c r="C120" i="29"/>
  <c r="B95" i="29"/>
  <c r="C123" i="29" s="1"/>
  <c r="B62" i="29"/>
  <c r="B54" i="29"/>
  <c r="B115" i="29"/>
  <c r="B107" i="29"/>
  <c r="B77" i="29"/>
  <c r="B30" i="29"/>
  <c r="B41" i="29"/>
  <c r="C119" i="29" l="1"/>
  <c r="C118" i="2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<sst xmlns="http://schemas.openxmlformats.org/spreadsheetml/2006/main" count="151" uniqueCount="69">
  <si>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</si>
  <si>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</si>
  <si>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</si>
  <si>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</si>
  <si>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</si>
  <si>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</si>
  <si>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</si>
  <si>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</si>
  <si>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</si>
  <si>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</si>
  <si>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</si>
  <si>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</si>
  <si>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</si>
  <si>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</si>
  <si>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</si>
  <si>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</si>
  <si>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</si>
  <si>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</si>
  <si>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</si>
  <si>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</si>
  <si>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</si>
  <si>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</si>
  <si>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</si>
  <si>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</si>
  <si>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</si>
  <si>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</si>
  <si>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Total Estimated Third Trimester Cost</t>
  </si>
  <si>
    <t>Total Estimated Fourth Trimester Cost</t>
  </si>
  <si>
    <t>**Please note, these tools/supplies on the cost sheet are not available for purchase through TCAT Dickson</t>
  </si>
  <si>
    <t>Computer-Aided Design Technology</t>
  </si>
  <si>
    <t>Technical Drawing with Engineering Graphics 16ed ISBN# 9780138065720</t>
  </si>
  <si>
    <t>Solid Professor 2 Year Student License</t>
  </si>
  <si>
    <t>*Supplies</t>
  </si>
  <si>
    <t>Headphones (Earbuds)</t>
  </si>
  <si>
    <t xml:space="preserve">Flash Drive </t>
  </si>
  <si>
    <t>Calculated Industries Construction Master Pro Trig Calculator</t>
  </si>
  <si>
    <r>
      <rPr>
        <b/>
        <sz val="12"/>
        <rFont val="Calibri"/>
        <family val="2"/>
        <scheme val="minor"/>
      </rPr>
      <t>*Drafting Kit</t>
    </r>
    <r>
      <rPr>
        <sz val="12"/>
        <rFont val="Calibri"/>
        <family val="2"/>
        <scheme val="minor"/>
      </rPr>
      <t xml:space="preserve"> - Includes: Drafting Lead Holder with Lead, Compass Geometry, French Curve and Circle Templates, </t>
    </r>
  </si>
  <si>
    <t xml:space="preserve">Architect Scale, Engineering Scale, Metal Ruler, Ames Lettering Guide, Drafting Erasers plus Eraser Shield, </t>
  </si>
  <si>
    <t>Triangle Rulers, Protractor, Drafting Dots</t>
  </si>
  <si>
    <r>
      <t xml:space="preserve">Optional Exams </t>
    </r>
    <r>
      <rPr>
        <sz val="12"/>
        <rFont val="Calibri"/>
        <family val="2"/>
        <scheme val="minor"/>
      </rPr>
      <t>(Cannot be charged to Financial Aid)</t>
    </r>
  </si>
  <si>
    <t>Optional Exam - Autodesk Certified User (ACU): AutoDesk AutoCAD</t>
  </si>
  <si>
    <t>Optional Exam - Autodesk Certified User (ACU): AutoDesk Inventor</t>
  </si>
  <si>
    <t>Optional Exam - Autodesk Certified User (ACU): Fusion 360</t>
  </si>
  <si>
    <t>Third Trimester - Civil Drafter</t>
  </si>
  <si>
    <t>Civil Drafting Technology 8ed ISBN# 9780134436043</t>
  </si>
  <si>
    <t>Structural, Civil, and Pipe Drafting 2ed ISBN# 9781133949398 (Not available through the bookstore)</t>
  </si>
  <si>
    <t>Autodesk Civil 3D 2026 Fundamentals ISBN# 9781630577339</t>
  </si>
  <si>
    <t>Third Trimester - Drafting &amp; CAD Technician</t>
  </si>
  <si>
    <t>Third Trimester - Mechanical Drafter</t>
  </si>
  <si>
    <t>Beginner's Guide to SOLIDWORKS 2024 - Level I ISBN# 9781630576288</t>
  </si>
  <si>
    <t>Beginner's Guide to SOLIDWORKS 2024 - Level II ISBN# 9781630576363</t>
  </si>
  <si>
    <r>
      <rPr>
        <b/>
        <sz val="12"/>
        <rFont val="Calibri"/>
        <family val="2"/>
        <scheme val="minor"/>
      </rPr>
      <t>Optional Exams</t>
    </r>
    <r>
      <rPr>
        <sz val="12"/>
        <rFont val="Calibri"/>
        <family val="2"/>
        <scheme val="minor"/>
      </rPr>
      <t xml:space="preserve"> (Cannot be charged to Financial Aid)</t>
    </r>
  </si>
  <si>
    <t>Optional Exam Certified SOLIDWORKS Associate - Academic</t>
  </si>
  <si>
    <t>Third Trimester - Architectural Drafter</t>
  </si>
  <si>
    <t>Cengage Unlimited - 12 Month Printed Access Card ISBN# 9780357700044</t>
  </si>
  <si>
    <t>Residential Design Using Autodesk Revit 2022 ISBN# 9781630574390</t>
  </si>
  <si>
    <t>Portfolio for Drawings</t>
  </si>
  <si>
    <t>Optional Exam - Autodesk Certified User (ACU): AutoDesk Revit</t>
  </si>
  <si>
    <t>Third Trimester - Structural Drafter</t>
  </si>
  <si>
    <t>Structural Steel Drafting and Design 2ed ISBN# 9781401890322</t>
  </si>
  <si>
    <t>Commercial Drafting &amp; Detailing 4ed ISBN# 9781285097398</t>
  </si>
  <si>
    <t xml:space="preserve">Fourth Trimester </t>
  </si>
  <si>
    <t>Total Estimated Program Cost for Assistant Drafter Certificate - 432 Hours</t>
  </si>
  <si>
    <t>Total Estimated Program Cost for Detail Drafter Certificate - 864 Hours</t>
  </si>
  <si>
    <t>Total Estimated Program Cost for Civil Drafter Diploma - 1728 Hours</t>
  </si>
  <si>
    <t>Total Estimated Program Cost for Drafting and CAD Technician Diploma - 1728 Hours</t>
  </si>
  <si>
    <t>Total Estimated Program Cost for Mechanical Drafter Diploma - 1728 Hours</t>
  </si>
  <si>
    <t>Total Estimated Program Cost for Architectural Drafter Diploma - 1728 Hours</t>
  </si>
  <si>
    <t>Total Estimated Program Cost for Structural Drafter Diploma - 1728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</si>
</sst>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1">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2" fillId="0" borderId="0" xfId="0" applyFont="1" applyAlignment="1">
      <alignment wrapText="1"/>
    </xf>
    <xf numFmtId="0" fontId="1" fillId="0" borderId="0" xfId="0" applyFont="1" applyAlignment="1">
      <alignment horizontal="centerContinuous"/>
    </xf>
    <xf numFmtId="0" fontId="7" fillId="0" borderId="0" xfId="0" applyFont="1"/>
    <xf numFmtId="0" fontId="1" fillId="0" borderId="0" xfId="0" applyFont="1" applyAlignment="1">
      <alignment horizontal="center"/>
    </xf>
    <xf numFmtId="164" fontId="3" fillId="0" borderId="0" xfId="0" applyNumberFormat="1" applyFont="1" applyAlignment="1">
      <alignment horizontal="center"/>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164" fontId="14"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AB5A-FC5B-4353-A6F4-08CD38785A34}">
  <sheetPr>
    <pageSetUpPr fitToPage="1"/>
  </sheetPr>
  <dimension ref="A1:C125"/>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30" t="e" vm="1">
        <v>#VALUE!</v>
      </c>
      <c r="B1" s="30"/>
      <c r="C1" s="30"/>
    </row>
    <row r="2" spans="1:3" ht="26.1" customHeight="1" x14ac:dyDescent="0.4">
      <c r="A2" s="11" t="s">
        <v>11</v>
      </c>
      <c r="B2" s="11"/>
      <c r="C2" s="11"/>
    </row>
    <row r="3" spans="1:3" ht="24.95" customHeight="1" x14ac:dyDescent="0.4">
      <c r="A3" s="11" t="s">
        <v>12</v>
      </c>
      <c r="B3" s="11"/>
      <c r="C3" s="11"/>
    </row>
    <row r="4" spans="1:3" ht="24.95" customHeight="1" x14ac:dyDescent="0.4">
      <c r="A4" s="12" t="s">
        <v>29</v>
      </c>
      <c r="B4" s="12"/>
      <c r="C4" s="12"/>
    </row>
    <row r="5" spans="1:3" ht="18.75" customHeight="1" x14ac:dyDescent="0.25">
      <c r="A5" s="26" t="s">
        <v>13</v>
      </c>
      <c r="B5" s="25"/>
      <c r="C5" s="25"/>
    </row>
    <row r="6" spans="1:3" ht="18.75" customHeight="1" x14ac:dyDescent="0.25">
      <c r="A6" t="s">
        <v>14</v>
      </c>
      <c r="B6" s="5"/>
      <c r="C6" s="5"/>
    </row>
    <row r="7" spans="1:3" ht="18.95" customHeight="1" x14ac:dyDescent="0.3">
      <c r="A7" s="2" t="s">
        <v>15</v>
      </c>
      <c r="B7" s="2"/>
      <c r="C7" s="4" t="s">
        <v>16</v>
      </c>
    </row>
    <row r="8" spans="1:3" ht="12" customHeight="1" x14ac:dyDescent="0.25">
      <c r="A8" s="15"/>
      <c r="B8" s="6"/>
      <c r="C8" s="29"/>
    </row>
    <row r="9" spans="1:3" ht="15" customHeight="1" x14ac:dyDescent="0.25">
      <c r="A9" s="15" t="s">
        <v>17</v>
      </c>
      <c r="B9" s="6">
        <v>1404</v>
      </c>
      <c r="C9" s="29" t="s">
        <v>18</v>
      </c>
    </row>
    <row r="10" spans="1:3" ht="15" customHeight="1" x14ac:dyDescent="0.25">
      <c r="A10" s="15" t="s">
        <v>19</v>
      </c>
      <c r="B10" s="6">
        <v>10</v>
      </c>
      <c r="C10" s="29" t="s">
        <v>18</v>
      </c>
    </row>
    <row r="11" spans="1:3" ht="15" customHeight="1" x14ac:dyDescent="0.25">
      <c r="A11" s="15" t="s">
        <v>20</v>
      </c>
      <c r="B11" s="6">
        <v>73</v>
      </c>
      <c r="C11" s="29" t="s">
        <v>18</v>
      </c>
    </row>
    <row r="12" spans="1:3" ht="12" customHeight="1" x14ac:dyDescent="0.25">
      <c r="A12" s="15"/>
      <c r="B12" s="6"/>
      <c r="C12" s="29"/>
    </row>
    <row r="13" spans="1:3" ht="15" customHeight="1" x14ac:dyDescent="0.25">
      <c r="A13" s="22" t="s">
        <v>21</v>
      </c>
      <c r="B13" s="6"/>
      <c r="C13" s="29"/>
    </row>
    <row r="14" spans="1:3" ht="15" customHeight="1" x14ac:dyDescent="0.25">
      <c r="A14" s="3" t="s">
        <v>30</v>
      </c>
      <c r="B14" s="6">
        <v>128</v>
      </c>
      <c r="C14" s="13" t="s">
        <v>22</v>
      </c>
    </row>
    <row r="15" spans="1:3" ht="15" customHeight="1" x14ac:dyDescent="0.25">
      <c r="A15" s="3" t="s">
        <v>31</v>
      </c>
      <c r="B15" s="6">
        <v>125</v>
      </c>
      <c r="C15" s="13" t="s">
        <v>22</v>
      </c>
    </row>
    <row r="16" spans="1:3" ht="12" customHeight="1" x14ac:dyDescent="0.25">
      <c r="A16" s="3"/>
      <c r="B16" s="6"/>
      <c r="C16" s="13"/>
    </row>
    <row r="17" spans="1:3" ht="15" customHeight="1" x14ac:dyDescent="0.25">
      <c r="A17" s="8" t="s">
        <v>32</v>
      </c>
      <c r="B17" s="6"/>
      <c r="C17" s="13"/>
    </row>
    <row r="18" spans="1:3" ht="15" customHeight="1" x14ac:dyDescent="0.25">
      <c r="A18" s="3" t="s">
        <v>33</v>
      </c>
      <c r="B18" s="6">
        <v>8.7799999999999994</v>
      </c>
      <c r="C18" s="13" t="s">
        <v>22</v>
      </c>
    </row>
    <row r="19" spans="1:3" ht="15" customHeight="1" x14ac:dyDescent="0.25">
      <c r="A19" s="3" t="s">
        <v>34</v>
      </c>
      <c r="B19" s="6">
        <v>9.8800000000000008</v>
      </c>
      <c r="C19" s="13" t="s">
        <v>22</v>
      </c>
    </row>
    <row r="20" spans="1:3" ht="15" customHeight="1" x14ac:dyDescent="0.25">
      <c r="A20" s="3" t="s">
        <v>35</v>
      </c>
      <c r="B20" s="6">
        <v>110.85</v>
      </c>
      <c r="C20" s="13" t="s">
        <v>22</v>
      </c>
    </row>
    <row r="21" spans="1:3" ht="12" customHeight="1" x14ac:dyDescent="0.25">
      <c r="A21" s="3"/>
      <c r="B21" s="6"/>
      <c r="C21" s="13"/>
    </row>
    <row r="22" spans="1:3" ht="15" customHeight="1" x14ac:dyDescent="0.25">
      <c r="A22" s="3" t="s">
        <v>36</v>
      </c>
      <c r="B22" s="6">
        <v>103.17</v>
      </c>
      <c r="C22" s="13" t="s">
        <v>22</v>
      </c>
    </row>
    <row r="23" spans="1:3" ht="15" customHeight="1" x14ac:dyDescent="0.25">
      <c r="A23" s="3" t="s">
        <v>37</v>
      </c>
      <c r="B23" s="6"/>
      <c r="C23" s="13"/>
    </row>
    <row r="24" spans="1:3" ht="15" customHeight="1" x14ac:dyDescent="0.25">
      <c r="A24" s="3" t="s">
        <v>38</v>
      </c>
      <c r="B24" s="6"/>
      <c r="C24" s="13"/>
    </row>
    <row r="25" spans="1:3" ht="11.25" customHeight="1" x14ac:dyDescent="0.25">
      <c r="A25" s="3"/>
      <c r="B25" s="6"/>
      <c r="C25" s="13"/>
    </row>
    <row r="26" spans="1:3" ht="15" customHeight="1" x14ac:dyDescent="0.25">
      <c r="A26" s="8" t="s">
        <v>39</v>
      </c>
      <c r="B26" s="6"/>
      <c r="C26" s="24"/>
    </row>
    <row r="27" spans="1:3" ht="15" customHeight="1" x14ac:dyDescent="0.25">
      <c r="A27" s="3" t="s">
        <v>40</v>
      </c>
      <c r="B27" s="6">
        <v>92</v>
      </c>
      <c r="C27" s="24" t="s">
        <v>22</v>
      </c>
    </row>
    <row r="28" spans="1:3" ht="15" customHeight="1" x14ac:dyDescent="0.25">
      <c r="A28" s="3" t="s">
        <v>41</v>
      </c>
      <c r="B28" s="6">
        <v>92</v>
      </c>
      <c r="C28" s="24" t="s">
        <v>22</v>
      </c>
    </row>
    <row r="29" spans="1:3" ht="12" customHeight="1" x14ac:dyDescent="0.25">
      <c r="A29" s="3"/>
      <c r="B29" s="6"/>
      <c r="C29" s="13"/>
    </row>
    <row r="30" spans="1:3" ht="15" customHeight="1" x14ac:dyDescent="0.25">
      <c r="A30" s="22" t="s">
        <v>23</v>
      </c>
      <c r="B30" s="6">
        <f>SUM(B9:B28)</f>
        <v>2156.6800000000003</v>
      </c>
      <c r="C30" s="9"/>
    </row>
    <row r="31" spans="1:3" ht="12" customHeight="1" x14ac:dyDescent="0.25">
      <c r="A31" s="22"/>
      <c r="B31" s="6"/>
      <c r="C31" s="9"/>
    </row>
    <row r="32" spans="1:3" ht="18.95" customHeight="1" x14ac:dyDescent="0.3">
      <c r="A32" s="2" t="s">
        <v>24</v>
      </c>
      <c r="B32" s="1"/>
      <c r="C32" s="4" t="s">
        <v>16</v>
      </c>
    </row>
    <row r="33" spans="1:3" ht="12" customHeight="1" x14ac:dyDescent="0.25">
      <c r="A33" s="3"/>
      <c r="B33" s="7"/>
      <c r="C33" s="21"/>
    </row>
    <row r="34" spans="1:3" ht="15" customHeight="1" x14ac:dyDescent="0.25">
      <c r="A34" s="3" t="s">
        <v>17</v>
      </c>
      <c r="B34" s="7">
        <v>1404</v>
      </c>
      <c r="C34" s="21" t="s">
        <v>18</v>
      </c>
    </row>
    <row r="35" spans="1:3" ht="15" customHeight="1" x14ac:dyDescent="0.25">
      <c r="A35" s="3" t="s">
        <v>19</v>
      </c>
      <c r="B35" s="7">
        <v>10</v>
      </c>
      <c r="C35" s="10" t="s">
        <v>18</v>
      </c>
    </row>
    <row r="36" spans="1:3" ht="15" customHeight="1" x14ac:dyDescent="0.25">
      <c r="A36" s="3" t="s">
        <v>20</v>
      </c>
      <c r="B36" s="7">
        <v>73</v>
      </c>
      <c r="C36" s="10" t="s">
        <v>18</v>
      </c>
    </row>
    <row r="37" spans="1:3" ht="12" customHeight="1" x14ac:dyDescent="0.25">
      <c r="A37" s="3"/>
      <c r="B37" s="7"/>
      <c r="C37" s="10"/>
    </row>
    <row r="38" spans="1:3" ht="15" customHeight="1" x14ac:dyDescent="0.25">
      <c r="A38" s="8" t="s">
        <v>39</v>
      </c>
      <c r="B38" s="7"/>
      <c r="C38" s="10"/>
    </row>
    <row r="39" spans="1:3" ht="15" customHeight="1" x14ac:dyDescent="0.25">
      <c r="A39" s="3" t="s">
        <v>42</v>
      </c>
      <c r="B39" s="7">
        <v>92</v>
      </c>
      <c r="C39" s="13" t="s">
        <v>22</v>
      </c>
    </row>
    <row r="40" spans="1:3" ht="12" customHeight="1" x14ac:dyDescent="0.25">
      <c r="A40" s="3"/>
      <c r="B40" s="7"/>
      <c r="C40" s="13"/>
    </row>
    <row r="41" spans="1:3" ht="15" customHeight="1" x14ac:dyDescent="0.25">
      <c r="A41" s="8" t="s">
        <v>25</v>
      </c>
      <c r="B41" s="7">
        <f>SUM(B34:B39)</f>
        <v>1579</v>
      </c>
      <c r="C41" s="3"/>
    </row>
    <row r="42" spans="1:3" ht="11.25" customHeight="1" x14ac:dyDescent="0.25">
      <c r="A42" s="8"/>
      <c r="B42" s="7"/>
      <c r="C42" s="3"/>
    </row>
    <row r="43" spans="1:3" ht="18.75" customHeight="1" x14ac:dyDescent="0.3">
      <c r="A43" s="2" t="s">
        <v>43</v>
      </c>
      <c r="B43" s="2"/>
      <c r="C43" s="4" t="s">
        <v>16</v>
      </c>
    </row>
    <row r="44" spans="1:3" ht="12" customHeight="1" x14ac:dyDescent="0.25">
      <c r="A44" s="3"/>
      <c r="B44" s="7"/>
      <c r="C44" s="21"/>
    </row>
    <row r="45" spans="1:3" ht="15" customHeight="1" x14ac:dyDescent="0.25">
      <c r="A45" s="3" t="s">
        <v>17</v>
      </c>
      <c r="B45" s="7">
        <v>1404</v>
      </c>
      <c r="C45" s="21" t="s">
        <v>18</v>
      </c>
    </row>
    <row r="46" spans="1:3" ht="15" customHeight="1" x14ac:dyDescent="0.25">
      <c r="A46" s="3" t="s">
        <v>19</v>
      </c>
      <c r="B46" s="7">
        <v>10</v>
      </c>
      <c r="C46" s="21" t="s">
        <v>18</v>
      </c>
    </row>
    <row r="47" spans="1:3" ht="15" customHeight="1" x14ac:dyDescent="0.25">
      <c r="A47" s="3" t="s">
        <v>20</v>
      </c>
      <c r="B47" s="7">
        <v>73</v>
      </c>
      <c r="C47" s="21" t="s">
        <v>18</v>
      </c>
    </row>
    <row r="48" spans="1:3" ht="12" customHeight="1" x14ac:dyDescent="0.25">
      <c r="A48" s="3"/>
      <c r="B48" s="7"/>
      <c r="C48" s="21"/>
    </row>
    <row r="49" spans="1:3" ht="15" customHeight="1" x14ac:dyDescent="0.25">
      <c r="A49" s="8" t="s">
        <v>21</v>
      </c>
      <c r="B49" s="7"/>
      <c r="C49" s="21"/>
    </row>
    <row r="50" spans="1:3" ht="15" customHeight="1" x14ac:dyDescent="0.25">
      <c r="A50" s="3" t="s">
        <v>44</v>
      </c>
      <c r="B50" s="7">
        <v>189</v>
      </c>
      <c r="C50" s="13" t="s">
        <v>22</v>
      </c>
    </row>
    <row r="51" spans="1:3" ht="15" customHeight="1" x14ac:dyDescent="0.25">
      <c r="A51" s="3" t="s">
        <v>45</v>
      </c>
      <c r="B51" s="7">
        <v>251</v>
      </c>
      <c r="C51" s="13" t="s">
        <v>22</v>
      </c>
    </row>
    <row r="52" spans="1:3" ht="15" customHeight="1" x14ac:dyDescent="0.25">
      <c r="A52" s="3" t="s">
        <v>46</v>
      </c>
      <c r="B52" s="7">
        <v>65</v>
      </c>
      <c r="C52" s="13" t="s">
        <v>22</v>
      </c>
    </row>
    <row r="53" spans="1:3" ht="12" customHeight="1" x14ac:dyDescent="0.25">
      <c r="A53" s="3"/>
      <c r="B53" s="7"/>
      <c r="C53" s="13"/>
    </row>
    <row r="54" spans="1:3" ht="15" customHeight="1" x14ac:dyDescent="0.25">
      <c r="A54" s="8" t="s">
        <v>26</v>
      </c>
      <c r="B54" s="7">
        <f>SUM(B45:B52)</f>
        <v>1992</v>
      </c>
      <c r="C54" s="3"/>
    </row>
    <row r="55" spans="1:3" ht="12" customHeight="1" x14ac:dyDescent="0.25">
      <c r="A55" s="8"/>
      <c r="B55" s="7"/>
      <c r="C55" s="3"/>
    </row>
    <row r="56" spans="1:3" ht="18.75" customHeight="1" x14ac:dyDescent="0.3">
      <c r="A56" s="2" t="s">
        <v>47</v>
      </c>
      <c r="B56" s="2"/>
      <c r="C56" s="4" t="s">
        <v>16</v>
      </c>
    </row>
    <row r="57" spans="1:3" ht="12" customHeight="1" x14ac:dyDescent="0.25">
      <c r="A57" s="3"/>
      <c r="B57" s="7"/>
      <c r="C57" s="21"/>
    </row>
    <row r="58" spans="1:3" ht="15" customHeight="1" x14ac:dyDescent="0.25">
      <c r="A58" s="3" t="s">
        <v>17</v>
      </c>
      <c r="B58" s="7">
        <v>1404</v>
      </c>
      <c r="C58" s="21" t="s">
        <v>18</v>
      </c>
    </row>
    <row r="59" spans="1:3" ht="15" customHeight="1" x14ac:dyDescent="0.25">
      <c r="A59" s="3" t="s">
        <v>19</v>
      </c>
      <c r="B59" s="7">
        <v>10</v>
      </c>
      <c r="C59" s="21" t="s">
        <v>18</v>
      </c>
    </row>
    <row r="60" spans="1:3" ht="15" customHeight="1" x14ac:dyDescent="0.25">
      <c r="A60" s="3" t="s">
        <v>20</v>
      </c>
      <c r="B60" s="7">
        <v>73</v>
      </c>
      <c r="C60" s="21" t="s">
        <v>18</v>
      </c>
    </row>
    <row r="61" spans="1:3" ht="12" customHeight="1" x14ac:dyDescent="0.25">
      <c r="C61" s="3"/>
    </row>
    <row r="62" spans="1:3" ht="15" customHeight="1" x14ac:dyDescent="0.25">
      <c r="A62" s="8" t="s">
        <v>26</v>
      </c>
      <c r="B62" s="7">
        <f>SUM(B58:B60)</f>
        <v>1487</v>
      </c>
      <c r="C62" s="3"/>
    </row>
    <row r="63" spans="1:3" ht="12" customHeight="1" x14ac:dyDescent="0.25">
      <c r="A63" s="8"/>
      <c r="B63" s="7"/>
      <c r="C63" s="3"/>
    </row>
    <row r="64" spans="1:3" ht="18.75" customHeight="1" x14ac:dyDescent="0.3">
      <c r="A64" s="2" t="s">
        <v>48</v>
      </c>
      <c r="B64" s="2"/>
      <c r="C64" s="4" t="s">
        <v>16</v>
      </c>
    </row>
    <row r="65" spans="1:3" ht="12" customHeight="1" x14ac:dyDescent="0.25">
      <c r="A65" s="3"/>
      <c r="B65" s="7"/>
      <c r="C65" s="21"/>
    </row>
    <row r="66" spans="1:3" ht="15" customHeight="1" x14ac:dyDescent="0.25">
      <c r="A66" s="3" t="s">
        <v>17</v>
      </c>
      <c r="B66" s="7">
        <v>1404</v>
      </c>
      <c r="C66" s="21" t="s">
        <v>18</v>
      </c>
    </row>
    <row r="67" spans="1:3" ht="15" customHeight="1" x14ac:dyDescent="0.25">
      <c r="A67" s="3" t="s">
        <v>19</v>
      </c>
      <c r="B67" s="7">
        <v>10</v>
      </c>
      <c r="C67" s="21" t="s">
        <v>18</v>
      </c>
    </row>
    <row r="68" spans="1:3" ht="15" customHeight="1" x14ac:dyDescent="0.25">
      <c r="A68" s="3" t="s">
        <v>20</v>
      </c>
      <c r="B68" s="7">
        <v>73</v>
      </c>
      <c r="C68" s="21" t="s">
        <v>18</v>
      </c>
    </row>
    <row r="69" spans="1:3" ht="12" customHeight="1" x14ac:dyDescent="0.25">
      <c r="A69" s="3"/>
      <c r="B69" s="7"/>
      <c r="C69" s="21"/>
    </row>
    <row r="70" spans="1:3" ht="15" customHeight="1" x14ac:dyDescent="0.25">
      <c r="A70" s="8" t="s">
        <v>21</v>
      </c>
      <c r="B70" s="7"/>
      <c r="C70" s="21"/>
    </row>
    <row r="71" spans="1:3" ht="15" customHeight="1" x14ac:dyDescent="0.25">
      <c r="A71" s="3" t="s">
        <v>49</v>
      </c>
      <c r="B71" s="7">
        <v>63</v>
      </c>
      <c r="C71" s="23" t="s">
        <v>22</v>
      </c>
    </row>
    <row r="72" spans="1:3" ht="15" customHeight="1" x14ac:dyDescent="0.25">
      <c r="A72" s="3" t="s">
        <v>50</v>
      </c>
      <c r="B72" s="7">
        <v>63</v>
      </c>
      <c r="C72" s="23" t="s">
        <v>22</v>
      </c>
    </row>
    <row r="73" spans="1:3" ht="12" customHeight="1" x14ac:dyDescent="0.25">
      <c r="A73" s="3"/>
      <c r="B73" s="7"/>
      <c r="C73" s="21"/>
    </row>
    <row r="74" spans="1:3" ht="15" customHeight="1" x14ac:dyDescent="0.25">
      <c r="A74" s="3" t="s">
        <v>51</v>
      </c>
      <c r="B74" s="7"/>
      <c r="C74" s="21"/>
    </row>
    <row r="75" spans="1:3" ht="15" customHeight="1" x14ac:dyDescent="0.25">
      <c r="A75" s="3" t="s">
        <v>52</v>
      </c>
      <c r="B75" s="7">
        <v>125</v>
      </c>
      <c r="C75" s="23" t="s">
        <v>22</v>
      </c>
    </row>
    <row r="76" spans="1:3" ht="12" customHeight="1" x14ac:dyDescent="0.25">
      <c r="A76" s="3"/>
      <c r="B76" s="7"/>
      <c r="C76" s="21"/>
    </row>
    <row r="77" spans="1:3" ht="15" customHeight="1" x14ac:dyDescent="0.25">
      <c r="A77" s="8" t="s">
        <v>26</v>
      </c>
      <c r="B77" s="7">
        <f>SUM(B66:B75)</f>
        <v>1738</v>
      </c>
      <c r="C77" s="3"/>
    </row>
    <row r="78" spans="1:3" ht="12" customHeight="1" x14ac:dyDescent="0.25">
      <c r="A78" s="3"/>
      <c r="B78" s="7"/>
      <c r="C78" s="21"/>
    </row>
    <row r="79" spans="1:3" ht="18.75" customHeight="1" x14ac:dyDescent="0.3">
      <c r="A79" s="2" t="s">
        <v>53</v>
      </c>
      <c r="B79" s="2"/>
      <c r="C79" s="4" t="s">
        <v>16</v>
      </c>
    </row>
    <row r="80" spans="1:3" ht="12" customHeight="1" x14ac:dyDescent="0.25">
      <c r="A80" s="3"/>
      <c r="B80" s="7"/>
      <c r="C80" s="21"/>
    </row>
    <row r="81" spans="1:3" ht="15" customHeight="1" x14ac:dyDescent="0.25">
      <c r="A81" s="3" t="s">
        <v>17</v>
      </c>
      <c r="B81" s="7">
        <v>1404</v>
      </c>
      <c r="C81" s="21" t="s">
        <v>18</v>
      </c>
    </row>
    <row r="82" spans="1:3" ht="15" customHeight="1" x14ac:dyDescent="0.25">
      <c r="A82" s="3" t="s">
        <v>19</v>
      </c>
      <c r="B82" s="7">
        <v>10</v>
      </c>
      <c r="C82" s="21" t="s">
        <v>18</v>
      </c>
    </row>
    <row r="83" spans="1:3" ht="15" customHeight="1" x14ac:dyDescent="0.25">
      <c r="A83" s="3" t="s">
        <v>20</v>
      </c>
      <c r="B83" s="7">
        <v>73</v>
      </c>
      <c r="C83" s="21" t="s">
        <v>18</v>
      </c>
    </row>
    <row r="84" spans="1:3" ht="12" customHeight="1" x14ac:dyDescent="0.25">
      <c r="A84" s="3"/>
      <c r="B84" s="7"/>
      <c r="C84" s="21"/>
    </row>
    <row r="85" spans="1:3" ht="15" customHeight="1" x14ac:dyDescent="0.25">
      <c r="A85" s="8" t="s">
        <v>21</v>
      </c>
      <c r="B85" s="7"/>
      <c r="C85" s="21"/>
    </row>
    <row r="86" spans="1:3" ht="15" customHeight="1" x14ac:dyDescent="0.25">
      <c r="A86" s="3" t="s">
        <v>54</v>
      </c>
      <c r="B86" s="7">
        <v>289</v>
      </c>
      <c r="C86" s="23" t="s">
        <v>22</v>
      </c>
    </row>
    <row r="87" spans="1:3" ht="15" customHeight="1" x14ac:dyDescent="0.25">
      <c r="A87" s="3" t="s">
        <v>55</v>
      </c>
      <c r="B87" s="7">
        <v>51</v>
      </c>
      <c r="C87" s="23" t="s">
        <v>22</v>
      </c>
    </row>
    <row r="88" spans="1:3" ht="12" customHeight="1" x14ac:dyDescent="0.25">
      <c r="A88" s="3"/>
      <c r="B88" s="7"/>
      <c r="C88" s="21"/>
    </row>
    <row r="89" spans="1:3" ht="15" customHeight="1" x14ac:dyDescent="0.25">
      <c r="A89" s="8" t="s">
        <v>32</v>
      </c>
      <c r="B89" s="7"/>
      <c r="C89" s="21"/>
    </row>
    <row r="90" spans="1:3" ht="15" customHeight="1" x14ac:dyDescent="0.25">
      <c r="A90" s="3" t="s">
        <v>56</v>
      </c>
      <c r="B90" s="7">
        <v>24.15</v>
      </c>
      <c r="C90" s="21" t="s">
        <v>22</v>
      </c>
    </row>
    <row r="91" spans="1:3" ht="12" customHeight="1" x14ac:dyDescent="0.25">
      <c r="A91" s="3"/>
      <c r="B91" s="7"/>
      <c r="C91" s="21"/>
    </row>
    <row r="92" spans="1:3" ht="15" customHeight="1" x14ac:dyDescent="0.25">
      <c r="A92" s="3" t="s">
        <v>51</v>
      </c>
      <c r="B92" s="7"/>
      <c r="C92" s="21"/>
    </row>
    <row r="93" spans="1:3" ht="15" customHeight="1" x14ac:dyDescent="0.25">
      <c r="A93" s="3" t="s">
        <v>57</v>
      </c>
      <c r="B93" s="7">
        <v>92</v>
      </c>
      <c r="C93" s="23" t="s">
        <v>22</v>
      </c>
    </row>
    <row r="94" spans="1:3" ht="12" customHeight="1" x14ac:dyDescent="0.25">
      <c r="A94" s="3"/>
      <c r="B94" s="7"/>
      <c r="C94" s="23"/>
    </row>
    <row r="95" spans="1:3" ht="18.75" customHeight="1" x14ac:dyDescent="0.25">
      <c r="A95" s="8" t="s">
        <v>26</v>
      </c>
      <c r="B95" s="7">
        <f>SUM(B79:B93)</f>
        <v>1943.15</v>
      </c>
      <c r="C95" s="21"/>
    </row>
    <row r="96" spans="1:3" ht="12" customHeight="1" x14ac:dyDescent="0.25">
      <c r="A96" s="8"/>
      <c r="B96" s="7"/>
      <c r="C96" s="3"/>
    </row>
    <row r="97" spans="1:3" ht="18.75" x14ac:dyDescent="0.3">
      <c r="A97" s="2" t="s">
        <v>58</v>
      </c>
      <c r="B97" s="2"/>
      <c r="C97" s="4" t="s">
        <v>16</v>
      </c>
    </row>
    <row r="98" spans="1:3" ht="11.25" customHeight="1" x14ac:dyDescent="0.25">
      <c r="A98" s="3"/>
      <c r="B98" s="7"/>
      <c r="C98" s="21"/>
    </row>
    <row r="99" spans="1:3" ht="15.75" x14ac:dyDescent="0.25">
      <c r="A99" s="3" t="s">
        <v>17</v>
      </c>
      <c r="B99" s="7">
        <v>1404</v>
      </c>
      <c r="C99" s="21" t="s">
        <v>18</v>
      </c>
    </row>
    <row r="100" spans="1:3" ht="15.75" x14ac:dyDescent="0.25">
      <c r="A100" s="3" t="s">
        <v>19</v>
      </c>
      <c r="B100" s="7">
        <v>10</v>
      </c>
      <c r="C100" s="21" t="s">
        <v>18</v>
      </c>
    </row>
    <row r="101" spans="1:3" ht="15.75" x14ac:dyDescent="0.25">
      <c r="A101" s="3" t="s">
        <v>20</v>
      </c>
      <c r="B101" s="7">
        <v>73</v>
      </c>
      <c r="C101" s="21" t="s">
        <v>18</v>
      </c>
    </row>
    <row r="102" spans="1:3" ht="12" customHeight="1" x14ac:dyDescent="0.25">
      <c r="A102" s="3"/>
      <c r="B102" s="7"/>
      <c r="C102" s="21"/>
    </row>
    <row r="103" spans="1:3" ht="15.75" x14ac:dyDescent="0.25">
      <c r="A103" s="8" t="s">
        <v>21</v>
      </c>
      <c r="B103" s="7"/>
      <c r="C103" s="21"/>
    </row>
    <row r="104" spans="1:3" ht="15.75" x14ac:dyDescent="0.25">
      <c r="A104" s="3" t="s">
        <v>59</v>
      </c>
      <c r="B104" s="7">
        <v>251</v>
      </c>
      <c r="C104" s="13" t="s">
        <v>22</v>
      </c>
    </row>
    <row r="105" spans="1:3" ht="15.75" x14ac:dyDescent="0.25">
      <c r="A105" s="3" t="s">
        <v>60</v>
      </c>
      <c r="B105" s="7">
        <v>245</v>
      </c>
      <c r="C105" s="13" t="s">
        <v>22</v>
      </c>
    </row>
    <row r="106" spans="1:3" ht="12" customHeight="1" x14ac:dyDescent="0.25">
      <c r="A106" s="3"/>
      <c r="B106" s="7"/>
      <c r="C106" s="13"/>
    </row>
    <row r="107" spans="1:3" ht="15.75" x14ac:dyDescent="0.25">
      <c r="A107" s="8" t="s">
        <v>26</v>
      </c>
      <c r="B107" s="7">
        <f>SUM(B99:B106)</f>
        <v>1983</v>
      </c>
      <c r="C107" s="3"/>
    </row>
    <row r="108" spans="1:3" ht="12" customHeight="1" x14ac:dyDescent="0.25">
      <c r="A108" s="8"/>
      <c r="B108" s="7"/>
      <c r="C108" s="3"/>
    </row>
    <row r="109" spans="1:3" ht="18.75" x14ac:dyDescent="0.3">
      <c r="A109" s="2" t="s">
        <v>61</v>
      </c>
      <c r="B109" s="2"/>
      <c r="C109" s="4" t="s">
        <v>16</v>
      </c>
    </row>
    <row r="110" spans="1:3" ht="12" customHeight="1" x14ac:dyDescent="0.25">
      <c r="A110" s="3"/>
      <c r="B110" s="7"/>
      <c r="C110" s="21"/>
    </row>
    <row r="111" spans="1:3" ht="15.75" x14ac:dyDescent="0.25">
      <c r="A111" s="3" t="s">
        <v>17</v>
      </c>
      <c r="B111" s="7">
        <v>1404</v>
      </c>
      <c r="C111" s="21" t="s">
        <v>18</v>
      </c>
    </row>
    <row r="112" spans="1:3" ht="15.75" x14ac:dyDescent="0.25">
      <c r="A112" s="3" t="s">
        <v>19</v>
      </c>
      <c r="B112" s="7">
        <v>10</v>
      </c>
      <c r="C112" s="21" t="s">
        <v>18</v>
      </c>
    </row>
    <row r="113" spans="1:3" ht="15.75" x14ac:dyDescent="0.25">
      <c r="A113" s="3" t="s">
        <v>20</v>
      </c>
      <c r="B113" s="7">
        <v>73</v>
      </c>
      <c r="C113" s="21" t="s">
        <v>18</v>
      </c>
    </row>
    <row r="114" spans="1:3" ht="12" customHeight="1" x14ac:dyDescent="0.25">
      <c r="A114" s="3"/>
      <c r="B114" s="7"/>
      <c r="C114" s="21"/>
    </row>
    <row r="115" spans="1:3" ht="15.75" x14ac:dyDescent="0.25">
      <c r="A115" s="8" t="s">
        <v>27</v>
      </c>
      <c r="B115" s="7">
        <f>SUM(B111:B114)</f>
        <v>1487</v>
      </c>
      <c r="C115" s="3"/>
    </row>
    <row r="116" spans="1:3" ht="12" customHeight="1" x14ac:dyDescent="0.25">
      <c r="A116" s="8"/>
      <c r="B116" s="7"/>
      <c r="C116" s="3"/>
    </row>
    <row r="117" spans="1:3" ht="18.75" x14ac:dyDescent="0.3">
      <c r="A117" s="2"/>
      <c r="B117" s="2"/>
      <c r="C117" s="4"/>
    </row>
    <row r="118" spans="1:3" ht="17.25" x14ac:dyDescent="0.3">
      <c r="A118" s="27" t="s">
        <v>62</v>
      </c>
      <c r="B118" s="27"/>
      <c r="C118" s="28">
        <f>B30</f>
        <v>2156.6800000000003</v>
      </c>
    </row>
    <row r="119" spans="1:3" ht="17.25" x14ac:dyDescent="0.3">
      <c r="A119" s="27" t="s">
        <v>63</v>
      </c>
      <c r="B119" s="27"/>
      <c r="C119" s="28">
        <f>B30+B41</f>
        <v>3735.6800000000003</v>
      </c>
    </row>
    <row r="120" spans="1:3" ht="17.25" x14ac:dyDescent="0.3">
      <c r="A120" s="27" t="s">
        <v>64</v>
      </c>
      <c r="B120" s="27"/>
      <c r="C120" s="28">
        <f>B30+B41+B54+B115</f>
        <v>7214.68</v>
      </c>
    </row>
    <row r="121" spans="1:3" ht="17.25" x14ac:dyDescent="0.3">
      <c r="A121" s="27" t="s">
        <v>65</v>
      </c>
      <c r="B121" s="27"/>
      <c r="C121" s="28">
        <f>B30+B41+B62+B115</f>
        <v>6709.68</v>
      </c>
    </row>
    <row r="122" spans="1:3" ht="17.25" x14ac:dyDescent="0.3">
      <c r="A122" s="27" t="s">
        <v>66</v>
      </c>
      <c r="B122" s="27"/>
      <c r="C122" s="28">
        <f>B30+B41+B77+B115</f>
        <v>6960.68</v>
      </c>
    </row>
    <row r="123" spans="1:3" ht="17.25" x14ac:dyDescent="0.3">
      <c r="A123" s="27" t="s">
        <v>67</v>
      </c>
      <c r="B123" s="27"/>
      <c r="C123" s="28">
        <f>B30+B41+B95+B115</f>
        <v>7165.83</v>
      </c>
    </row>
    <row r="124" spans="1:3" ht="17.25" x14ac:dyDescent="0.3">
      <c r="A124" s="27" t="s">
        <v>68</v>
      </c>
      <c r="B124" s="27"/>
      <c r="C124" s="28">
        <f>B30+B41+B107+B115</f>
        <v>7205.68</v>
      </c>
    </row>
    <row r="125" spans="1:3" ht="15.75" x14ac:dyDescent="0.25">
      <c r="A125" s="20" t="s">
        <v>28</v>
      </c>
      <c r="C125" s="14"/>
    </row>
  </sheetData>
  <sheetProtection sheet="1" objects="1" scenarios="1"/>
  <mergeCells count="1">
    <mergeCell ref="A1:C1"/>
  </mergeCells>
  <printOptions horizontalCentered="1"/>
  <pageMargins left="0.7" right="0.7" top="0.75" bottom="0.75" header="0.3" footer="0.3"/>
  <pageSetup scale="67" fitToHeight="0" orientation="portrait" r:id="rId1"/>
  <headerFooter scaleWithDoc="0"/>
  <rowBreaks count="1" manualBreakCount="1">
    <brk id="63" max="2"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CAD</vt:lpstr>
      <vt:lpstr>CAD!Print_Area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2026-04-06T14:53:28Z</dcterms:modified>
  <cp:category/>
  <cp:contentStatus/>
</cp:coreProperties>
</file>