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7" documentId="8_{32F23710-530F-4260-89A7-30803821E07F}" xr6:coauthVersionLast="47" xr6:coauthVersionMax="47" xr10:uidLastSave="{9E5A2353-0ECF-48FC-BFA5-6C1563F79A6B}"/>
  <bookViews>
    <workbookView xWindow="-18495" yWindow="1200" windowWidth="18000" windowHeight="9270" firstSheet="2" activeTab="2" xr2:uid="{00000000-000D-0000-FFFF-FFFF00000000}"/>
  </bookViews>
  <sheets>
    <sheet name="Instructions" sheetId="2" state="hidden" r:id="rId1"/>
    <sheet name="BCT (old)" sheetId="33" state="hidden" r:id="rId2"/>
    <sheet name="CAD" sheetId="29" r:id="rId3"/>
    <sheet name="PCTMA" sheetId="27" state="hidden" r:id="rId4"/>
  </sheets>
  <definedNames>
    <definedName name="_xlnm.Print_Area" localSheetId="1">'BCT (old)'!$A$1:$C$75</definedName>
    <definedName name="_xlnm.Print_Area" localSheetId="2">CAD!$A$1:$C$125</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9" i="33" l="1"/>
  <c r="B55" i="33"/>
  <c r="B41" i="33"/>
  <c r="B33" i="33"/>
  <c r="B22" i="33"/>
  <c r="B95" i="29"/>
  <c r="B62" i="29"/>
  <c r="B54" i="29"/>
  <c r="B115" i="29"/>
  <c r="B107" i="29"/>
  <c r="B77" i="29"/>
  <c r="B30" i="29"/>
  <c r="B41" i="29"/>
  <c r="B31" i="27"/>
  <c r="B56" i="27"/>
  <c r="B45" i="27"/>
  <c r="C123" i="29" l="1"/>
  <c r="C120" i="29"/>
  <c r="C121" i="29"/>
  <c r="C122" i="29"/>
  <c r="C124" i="29"/>
  <c r="C74" i="33"/>
  <c r="C73" i="33"/>
  <c r="C72" i="33"/>
  <c r="C63" i="27"/>
  <c r="C62" i="27"/>
  <c r="C61" i="27"/>
  <c r="C60" i="27"/>
  <c r="C119" i="29"/>
  <c r="C118" i="2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<sst xmlns="http://schemas.openxmlformats.org/spreadsheetml/2006/main" count="345" uniqueCount="131">
  <si>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</si>
  <si>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</si>
  <si>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</si>
  <si>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</si>
  <si>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</si>
  <si>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</si>
  <si>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</si>
  <si>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</si>
  <si>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</si>
  <si>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</si>
  <si>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</si>
  <si>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</si>
  <si>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</si>
  <si>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</si>
  <si>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</si>
  <si>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</si>
  <si>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</si>
  <si>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</si>
  <si>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</si>
  <si>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</si>
  <si>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</si>
  <si>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</si>
  <si>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</si>
  <si>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</si>
  <si>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</si>
  <si>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</si>
  <si>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</si>
  <si>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</si>
  <si>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</si>
  <si>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</si>
  <si>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</si>
  <si>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</si>
  <si>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</si>
  <si>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</si>
  <si>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</si>
  <si>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</si>
  <si>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</si>
  <si>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</si>
  <si>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</si>
  <si>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</si>
  <si>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Computer-Aided Design Technology</t>
  </si>
  <si>
    <t>Solid Professor 2 Year Student License</t>
  </si>
  <si>
    <t>*Supplies</t>
  </si>
  <si>
    <t>Headphones (Earbuds)</t>
  </si>
  <si>
    <t xml:space="preserve">Flash Drive </t>
  </si>
  <si>
    <t>Calculated Industries Construction Master Pro Trig Calculator</t>
  </si>
  <si>
    <r>
      <rPr>
        <b/>
        <sz val="12"/>
        <rFont val="Calibri"/>
        <family val="2"/>
        <scheme val="minor"/>
      </rPr>
      <t>*Drafting Kit</t>
    </r>
    <r>
      <rPr>
        <sz val="12"/>
        <rFont val="Calibri"/>
        <family val="2"/>
        <scheme val="minor"/>
      </rPr>
      <t xml:space="preserve"> - Includes: Drafting Lead Holder with Lead, Compass Geometry, French Curve and Circle Templates, </t>
    </r>
  </si>
  <si>
    <t xml:space="preserve">Architect Scale, Engineering Scale, Metal Ruler, Ames Lettering Guide, Drafting Erasers plus Eraser Shield, </t>
  </si>
  <si>
    <t>Triangle Rulers, Protractor, Drafting Dots</t>
  </si>
  <si>
    <r>
      <t xml:space="preserve">Optional Exams </t>
    </r>
    <r>
      <rPr>
        <sz val="12"/>
        <rFont val="Calibri"/>
        <family val="2"/>
        <scheme val="minor"/>
      </rPr>
      <t>(Cannot be charged to Financial Aid)</t>
    </r>
  </si>
  <si>
    <t>Optional Exam - Autodesk Certified User (ACU): AutoDesk AutoCAD</t>
  </si>
  <si>
    <t>Optional Exam - Autodesk Certified User (ACU): AutoDesk Inventor</t>
  </si>
  <si>
    <t>Optional Exam - Autodesk Certified User (ACU): Fusion 360</t>
  </si>
  <si>
    <t>Third Trimester - Civil Drafter</t>
  </si>
  <si>
    <t>Third Trimester - Drafting &amp; CAD Technician</t>
  </si>
  <si>
    <t>Third Trimester - Mechanical Drafter</t>
  </si>
  <si>
    <r>
      <rPr>
        <b/>
        <sz val="12"/>
        <rFont val="Calibri"/>
        <family val="2"/>
        <scheme val="minor"/>
      </rPr>
      <t>Optional Exams</t>
    </r>
    <r>
      <rPr>
        <sz val="12"/>
        <rFont val="Calibri"/>
        <family val="2"/>
        <scheme val="minor"/>
      </rPr>
      <t xml:space="preserve"> (Cannot be charged to Financial Aid)</t>
    </r>
  </si>
  <si>
    <t>Optional Exam Certified SOLIDWORKS Associate - Academic</t>
  </si>
  <si>
    <t>Third Trimester - Architectural Drafter</t>
  </si>
  <si>
    <t>Portfolio for Drawings</t>
  </si>
  <si>
    <t>Optional Exam - Autodesk Certified User (ACU): AutoDesk Revit</t>
  </si>
  <si>
    <t>Third Trimester - Structural Drafter</t>
  </si>
  <si>
    <t xml:space="preserve">Fourth Trimester </t>
  </si>
  <si>
    <t>Total Estimated Program Cost for Assistant Drafter Certificate - 432 Hours</t>
  </si>
  <si>
    <t>Total Estimated Program Cost for Detail Drafter Certificate - 864 Hours</t>
  </si>
  <si>
    <t>Total Estimated Program Cost for Civil Drafter Diploma - 1728 Hours</t>
  </si>
  <si>
    <t>Total Estimated Program Cost for Drafting and CAD Technician Diploma - 1728 Hours</t>
  </si>
  <si>
    <t>Total Estimated Program Cost for Mechanical Drafter Diploma - 1728 Hours</t>
  </si>
  <si>
    <t>Total Estimated Program Cost for Architectural Drafter Diploma - 1728 Hours</t>
  </si>
  <si>
    <t>Total Estimated Program Cost for Structural Drafter Diploma - 1728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</si>
  <si>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</si>
  <si>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</si>
  <si>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</si>
  <si>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</si>
  <si>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</si>
  <si>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</si>
  <si>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</si>
  <si>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</si>
  <si>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</si>
  <si>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</si>
  <si>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</si>
  <si>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</si>
  <si>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</si>
  <si>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</si>
  <si>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</si>
  <si>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</si>
  <si>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</si>
  <si>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</si>
  <si>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</si>
  <si>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</si>
  <si>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</si>
  <si>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</si>
  <si>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</si>
  <si>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</si>
  <si>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</si>
  <si>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</si>
  <si>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</si>
  <si>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</si>
  <si>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</si>
  <si>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</si>
  <si>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</si>
  <si>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</si>
  <si>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Fall 2026</t>
  </si>
  <si>
    <t>Cost</t>
  </si>
  <si>
    <r>
      <t xml:space="preserve">Modern Carpentry 14ed </t>
    </r>
    <r>
      <rPr>
        <b/>
        <sz val="12"/>
        <rFont val="Calibri"/>
        <family val="2"/>
        <scheme val="minor"/>
      </rPr>
      <t>ISBN# 9798891188143</t>
    </r>
  </si>
  <si>
    <r>
      <t xml:space="preserve">Technical Drawing with Engineering Graphics 16ed </t>
    </r>
    <r>
      <rPr>
        <b/>
        <sz val="12"/>
        <rFont val="Calibri"/>
        <family val="2"/>
        <scheme val="minor"/>
      </rPr>
      <t>ISBN# 9780138065720</t>
    </r>
  </si>
  <si>
    <r>
      <t xml:space="preserve">Civil Drafting Technology 8ed </t>
    </r>
    <r>
      <rPr>
        <b/>
        <sz val="12"/>
        <rFont val="Calibri"/>
        <family val="2"/>
        <scheme val="minor"/>
      </rPr>
      <t>ISBN# 9780134436043</t>
    </r>
  </si>
  <si>
    <r>
      <t xml:space="preserve">Structural, Civil, and Pipe Drafting 2ed </t>
    </r>
    <r>
      <rPr>
        <b/>
        <sz val="12"/>
        <rFont val="Calibri"/>
        <family val="2"/>
        <scheme val="minor"/>
      </rPr>
      <t xml:space="preserve">ISBN# 9781133949398 </t>
    </r>
    <r>
      <rPr>
        <sz val="12"/>
        <rFont val="Calibri"/>
        <family val="2"/>
        <scheme val="minor"/>
      </rPr>
      <t>(Not available through the bookstore)</t>
    </r>
  </si>
  <si>
    <r>
      <t xml:space="preserve">Autodesk Civil 3D 2026 Fundamentals </t>
    </r>
    <r>
      <rPr>
        <b/>
        <sz val="12"/>
        <rFont val="Calibri"/>
        <family val="2"/>
        <scheme val="minor"/>
      </rPr>
      <t>ISBN# 9781630577339</t>
    </r>
  </si>
  <si>
    <r>
      <t xml:space="preserve">Beginner's Guide to SOLIDWORKS 2024 - Level I </t>
    </r>
    <r>
      <rPr>
        <b/>
        <sz val="12"/>
        <rFont val="Calibri"/>
        <family val="2"/>
        <scheme val="minor"/>
      </rPr>
      <t>ISBN# 9781630576288</t>
    </r>
  </si>
  <si>
    <r>
      <t xml:space="preserve">Beginner's Guide to SOLIDWORKS 2024 - Level II </t>
    </r>
    <r>
      <rPr>
        <b/>
        <sz val="12"/>
        <rFont val="Calibri"/>
        <family val="2"/>
        <scheme val="minor"/>
      </rPr>
      <t>ISBN# 9781630576363</t>
    </r>
  </si>
  <si>
    <r>
      <t xml:space="preserve">Cengage Unlimited - 12 Month Printed Access Card </t>
    </r>
    <r>
      <rPr>
        <b/>
        <sz val="12"/>
        <rFont val="Calibri"/>
        <family val="2"/>
        <scheme val="minor"/>
      </rPr>
      <t>ISBN# 9780357700044</t>
    </r>
  </si>
  <si>
    <r>
      <t xml:space="preserve">Structural Steel Drafting and Design 2ed </t>
    </r>
    <r>
      <rPr>
        <b/>
        <sz val="12"/>
        <rFont val="Calibri"/>
        <family val="2"/>
        <scheme val="minor"/>
      </rPr>
      <t>ISBN# 9781401890322</t>
    </r>
  </si>
  <si>
    <r>
      <t xml:space="preserve">Commercial Drafting &amp; Detailing 4ed </t>
    </r>
    <r>
      <rPr>
        <b/>
        <sz val="12"/>
        <rFont val="Calibri"/>
        <family val="2"/>
        <scheme val="minor"/>
      </rPr>
      <t>ISBN# 9781285097398</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</si>
  <si>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</si>
  <si>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</si>
  <si>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</si>
  <si>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</si>
  <si>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</si>
  <si>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</si>
  <si>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Residential Design Using Autodesk Revit 2027 </t>
    </r>
    <r>
      <rPr>
        <b/>
        <sz val="12"/>
        <rFont val="Calibri"/>
        <family val="2"/>
        <scheme val="minor"/>
      </rPr>
      <t>ISBN# 9781630577988</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</si>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</sst>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0"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47">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1" fillId="0" borderId="0" xfId="0"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4" t="e" vm="1">
        <v>#VALUE!</v>
      </c>
      <c r="B1" s="44"/>
      <c r="C1" s="44"/>
    </row>
    <row r="2" spans="1:3" ht="26.1" customHeight="1" x14ac:dyDescent="0.4">
      <c r="A2" s="9" t="s">
        <v>11</v>
      </c>
      <c r="B2" s="9"/>
      <c r="C2" s="9"/>
    </row>
    <row r="3" spans="1:3" ht="24.95" customHeight="1" x14ac:dyDescent="0.4">
      <c r="A3" s="9" t="s">
        <v>102</v>
      </c>
      <c r="B3" s="9"/>
      <c r="C3" s="9"/>
    </row>
    <row r="4" spans="1:3" ht="24.95" customHeight="1" x14ac:dyDescent="0.4">
      <c r="A4" s="10" t="s">
        <v>31</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1"/>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3" t="s">
        <v>20</v>
      </c>
      <c r="B13" s="4"/>
      <c r="C13" s="41"/>
    </row>
    <row r="14" spans="1:3" ht="15" customHeight="1" x14ac:dyDescent="0.25">
      <c r="A14" s="18" t="s">
        <v>125</v>
      </c>
      <c r="B14" s="4">
        <v>83</v>
      </c>
      <c r="C14" s="11" t="s">
        <v>21</v>
      </c>
    </row>
    <row r="15" spans="1:3" ht="15" customHeight="1" x14ac:dyDescent="0.25">
      <c r="A15" s="2" t="s">
        <v>126</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2"/>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104</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127</v>
      </c>
      <c r="B50" s="5">
        <v>138</v>
      </c>
      <c r="C50" s="11" t="s">
        <v>21</v>
      </c>
    </row>
    <row r="51" spans="1:3" ht="12" customHeight="1" x14ac:dyDescent="0.25">
      <c r="A51" s="2"/>
      <c r="B51" s="5"/>
      <c r="C51" s="11"/>
    </row>
    <row r="52" spans="1:3" ht="15" customHeight="1" x14ac:dyDescent="0.25">
      <c r="A52" s="2" t="s">
        <v>121</v>
      </c>
      <c r="B52" s="5">
        <v>465.34</v>
      </c>
      <c r="C52" s="11" t="s">
        <v>21</v>
      </c>
    </row>
    <row r="53" spans="1:3" ht="15" customHeight="1" x14ac:dyDescent="0.25">
      <c r="A53" s="2" t="s">
        <v>122</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114</v>
      </c>
      <c r="B64" s="5">
        <v>22</v>
      </c>
      <c r="C64" s="11" t="s">
        <v>21</v>
      </c>
    </row>
    <row r="65" spans="1:3" ht="15" customHeight="1" x14ac:dyDescent="0.25">
      <c r="A65" s="2" t="s">
        <v>128</v>
      </c>
      <c r="B65" s="5">
        <v>294</v>
      </c>
      <c r="C65" s="11" t="s">
        <v>21</v>
      </c>
    </row>
    <row r="66" spans="1:3" ht="12" customHeight="1" x14ac:dyDescent="0.25">
      <c r="A66" s="2"/>
      <c r="B66" s="5"/>
      <c r="C66" s="11"/>
    </row>
    <row r="67" spans="1:3" ht="15" customHeight="1" x14ac:dyDescent="0.25">
      <c r="A67" s="2" t="s">
        <v>123</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7" t="s">
        <v>38</v>
      </c>
      <c r="B72" s="37"/>
      <c r="C72" s="39">
        <f>B22</f>
        <v>2256.61</v>
      </c>
    </row>
    <row r="73" spans="1:3" ht="15" customHeight="1" x14ac:dyDescent="0.3">
      <c r="A73" s="37" t="s">
        <v>39</v>
      </c>
      <c r="B73" s="37"/>
      <c r="C73" s="39">
        <f>B22+B33+B41</f>
        <v>5508.6100000000006</v>
      </c>
    </row>
    <row r="74" spans="1:3" ht="15" customHeight="1" x14ac:dyDescent="0.3">
      <c r="A74" s="37" t="s">
        <v>124</v>
      </c>
      <c r="B74" s="37"/>
      <c r="C74" s="39">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7AB5A-FC5B-4353-A6F4-08CD38785A34}">
  <sheetPr>
    <pageSetUpPr fitToPage="1"/>
  </sheetPr>
  <dimension ref="A1:C125"/>
  <sheetViews>
    <sheetView tabSelected="1" zoomScaleNormal="100" workbookViewId="0">
      <selection activeCell="A6" sqref="A6:C6"/>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4" t="e" vm="1">
        <v>#VALUE!</v>
      </c>
      <c r="B1" s="44"/>
      <c r="C1" s="44"/>
    </row>
    <row r="2" spans="1:3" ht="26.1" customHeight="1" x14ac:dyDescent="0.4">
      <c r="A2" s="9" t="s">
        <v>11</v>
      </c>
      <c r="B2" s="9"/>
      <c r="C2" s="9"/>
    </row>
    <row r="3" spans="1:3" ht="24.95" customHeight="1" x14ac:dyDescent="0.4">
      <c r="A3" s="9" t="s">
        <v>102</v>
      </c>
      <c r="B3" s="9"/>
      <c r="C3" s="9"/>
    </row>
    <row r="4" spans="1:3" ht="24.95" customHeight="1" x14ac:dyDescent="0.4">
      <c r="A4" s="10" t="s">
        <v>40</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3" t="s">
        <v>103</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3" t="s">
        <v>20</v>
      </c>
      <c r="B13" s="4"/>
      <c r="C13" s="41"/>
    </row>
    <row r="14" spans="1:3" ht="15" customHeight="1" x14ac:dyDescent="0.25">
      <c r="A14" s="2" t="s">
        <v>105</v>
      </c>
      <c r="B14" s="4">
        <v>128</v>
      </c>
      <c r="C14" s="11" t="s">
        <v>21</v>
      </c>
    </row>
    <row r="15" spans="1:3" ht="15" customHeight="1" x14ac:dyDescent="0.25">
      <c r="A15" s="2" t="s">
        <v>41</v>
      </c>
      <c r="B15" s="4">
        <v>125</v>
      </c>
      <c r="C15" s="11" t="s">
        <v>21</v>
      </c>
    </row>
    <row r="16" spans="1:3" ht="12" customHeight="1" x14ac:dyDescent="0.25">
      <c r="A16" s="2"/>
      <c r="B16" s="4"/>
      <c r="C16" s="11"/>
    </row>
    <row r="17" spans="1:3" ht="15" customHeight="1" x14ac:dyDescent="0.25">
      <c r="A17" s="6" t="s">
        <v>42</v>
      </c>
      <c r="B17" s="4"/>
      <c r="C17" s="11"/>
    </row>
    <row r="18" spans="1:3" ht="15" customHeight="1" x14ac:dyDescent="0.25">
      <c r="A18" s="2" t="s">
        <v>43</v>
      </c>
      <c r="B18" s="4">
        <v>8.7799999999999994</v>
      </c>
      <c r="C18" s="11" t="s">
        <v>21</v>
      </c>
    </row>
    <row r="19" spans="1:3" ht="15" customHeight="1" x14ac:dyDescent="0.25">
      <c r="A19" s="2" t="s">
        <v>44</v>
      </c>
      <c r="B19" s="4">
        <v>9.8800000000000008</v>
      </c>
      <c r="C19" s="11" t="s">
        <v>21</v>
      </c>
    </row>
    <row r="20" spans="1:3" ht="15" customHeight="1" x14ac:dyDescent="0.25">
      <c r="A20" s="2" t="s">
        <v>45</v>
      </c>
      <c r="B20" s="4">
        <v>110.85</v>
      </c>
      <c r="C20" s="11" t="s">
        <v>21</v>
      </c>
    </row>
    <row r="21" spans="1:3" ht="12" customHeight="1" x14ac:dyDescent="0.25">
      <c r="A21" s="2"/>
      <c r="B21" s="4"/>
      <c r="C21" s="11"/>
    </row>
    <row r="22" spans="1:3" ht="15" customHeight="1" x14ac:dyDescent="0.25">
      <c r="A22" s="2" t="s">
        <v>46</v>
      </c>
      <c r="B22" s="4">
        <v>103.17</v>
      </c>
      <c r="C22" s="11" t="s">
        <v>21</v>
      </c>
    </row>
    <row r="23" spans="1:3" ht="15" customHeight="1" x14ac:dyDescent="0.25">
      <c r="A23" s="2" t="s">
        <v>47</v>
      </c>
      <c r="B23" s="4"/>
      <c r="C23" s="11"/>
    </row>
    <row r="24" spans="1:3" ht="15" customHeight="1" x14ac:dyDescent="0.25">
      <c r="A24" s="2" t="s">
        <v>48</v>
      </c>
      <c r="B24" s="4"/>
      <c r="C24" s="11"/>
    </row>
    <row r="25" spans="1:3" ht="11.25" customHeight="1" x14ac:dyDescent="0.25">
      <c r="A25" s="2"/>
      <c r="B25" s="4"/>
      <c r="C25" s="11"/>
    </row>
    <row r="26" spans="1:3" ht="15" customHeight="1" x14ac:dyDescent="0.25">
      <c r="A26" s="6" t="s">
        <v>49</v>
      </c>
      <c r="B26" s="4"/>
      <c r="C26" s="28"/>
    </row>
    <row r="27" spans="1:3" ht="15" customHeight="1" x14ac:dyDescent="0.25">
      <c r="A27" s="2" t="s">
        <v>50</v>
      </c>
      <c r="B27" s="4">
        <v>92</v>
      </c>
      <c r="C27" s="28" t="s">
        <v>21</v>
      </c>
    </row>
    <row r="28" spans="1:3" ht="15" customHeight="1" x14ac:dyDescent="0.25">
      <c r="A28" s="2" t="s">
        <v>51</v>
      </c>
      <c r="B28" s="4">
        <v>92</v>
      </c>
      <c r="C28" s="28" t="s">
        <v>21</v>
      </c>
    </row>
    <row r="29" spans="1:3" ht="12" customHeight="1" x14ac:dyDescent="0.25">
      <c r="A29" s="2"/>
      <c r="B29" s="4"/>
      <c r="C29" s="11"/>
    </row>
    <row r="30" spans="1:3" ht="15" customHeight="1" x14ac:dyDescent="0.25">
      <c r="A30" s="23" t="s">
        <v>22</v>
      </c>
      <c r="B30" s="4">
        <f>SUM(B9:B28)</f>
        <v>2210.6800000000003</v>
      </c>
      <c r="C30" s="7"/>
    </row>
    <row r="31" spans="1:3" ht="12" customHeight="1" x14ac:dyDescent="0.25">
      <c r="A31" s="23"/>
      <c r="B31" s="4"/>
      <c r="C31" s="7"/>
    </row>
    <row r="32" spans="1:3" ht="18.95" customHeight="1" x14ac:dyDescent="0.3">
      <c r="A32" s="1" t="s">
        <v>23</v>
      </c>
      <c r="B32" s="3" t="s">
        <v>103</v>
      </c>
      <c r="C32" s="3" t="s">
        <v>15</v>
      </c>
    </row>
    <row r="33" spans="1:3" ht="12" customHeight="1" x14ac:dyDescent="0.25">
      <c r="A33" s="2"/>
      <c r="B33" s="5"/>
      <c r="C33" s="20"/>
    </row>
    <row r="34" spans="1:3" ht="15" customHeight="1" x14ac:dyDescent="0.25">
      <c r="A34" s="2" t="s">
        <v>16</v>
      </c>
      <c r="B34" s="5">
        <v>1446</v>
      </c>
      <c r="C34" s="20" t="s">
        <v>17</v>
      </c>
    </row>
    <row r="35" spans="1:3" ht="15" customHeight="1" x14ac:dyDescent="0.25">
      <c r="A35" s="2" t="s">
        <v>18</v>
      </c>
      <c r="B35" s="5">
        <v>10</v>
      </c>
      <c r="C35" s="8" t="s">
        <v>17</v>
      </c>
    </row>
    <row r="36" spans="1:3" ht="15" customHeight="1" x14ac:dyDescent="0.25">
      <c r="A36" s="2" t="s">
        <v>19</v>
      </c>
      <c r="B36" s="5">
        <v>85</v>
      </c>
      <c r="C36" s="8" t="s">
        <v>17</v>
      </c>
    </row>
    <row r="37" spans="1:3" ht="12" customHeight="1" x14ac:dyDescent="0.25">
      <c r="A37" s="2"/>
      <c r="B37" s="5"/>
      <c r="C37" s="8"/>
    </row>
    <row r="38" spans="1:3" ht="15" customHeight="1" x14ac:dyDescent="0.25">
      <c r="A38" s="6" t="s">
        <v>49</v>
      </c>
      <c r="B38" s="5"/>
      <c r="C38" s="8"/>
    </row>
    <row r="39" spans="1:3" ht="15" customHeight="1" x14ac:dyDescent="0.25">
      <c r="A39" s="2" t="s">
        <v>52</v>
      </c>
      <c r="B39" s="5">
        <v>92</v>
      </c>
      <c r="C39" s="11" t="s">
        <v>21</v>
      </c>
    </row>
    <row r="40" spans="1:3" ht="12" customHeight="1" x14ac:dyDescent="0.25">
      <c r="A40" s="2"/>
      <c r="B40" s="5"/>
      <c r="C40" s="11"/>
    </row>
    <row r="41" spans="1:3" ht="15" customHeight="1" x14ac:dyDescent="0.25">
      <c r="A41" s="6" t="s">
        <v>24</v>
      </c>
      <c r="B41" s="5">
        <f>SUM(B34:B39)</f>
        <v>1633</v>
      </c>
      <c r="C41" s="2"/>
    </row>
    <row r="42" spans="1:3" ht="11.25" customHeight="1" x14ac:dyDescent="0.25">
      <c r="A42" s="6"/>
      <c r="B42" s="5"/>
      <c r="C42" s="2"/>
    </row>
    <row r="43" spans="1:3" ht="18.75" customHeight="1" x14ac:dyDescent="0.3">
      <c r="A43" s="1" t="s">
        <v>53</v>
      </c>
      <c r="B43" s="3" t="s">
        <v>103</v>
      </c>
      <c r="C43" s="3" t="s">
        <v>15</v>
      </c>
    </row>
    <row r="44" spans="1:3" ht="12"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5" customHeight="1" x14ac:dyDescent="0.25">
      <c r="A50" s="2" t="s">
        <v>106</v>
      </c>
      <c r="B50" s="5">
        <v>189</v>
      </c>
      <c r="C50" s="11" t="s">
        <v>21</v>
      </c>
    </row>
    <row r="51" spans="1:3" ht="15" customHeight="1" x14ac:dyDescent="0.25">
      <c r="A51" s="2" t="s">
        <v>107</v>
      </c>
      <c r="B51" s="5">
        <v>251</v>
      </c>
      <c r="C51" s="11" t="s">
        <v>21</v>
      </c>
    </row>
    <row r="52" spans="1:3" ht="15" customHeight="1" x14ac:dyDescent="0.25">
      <c r="A52" s="2" t="s">
        <v>108</v>
      </c>
      <c r="B52" s="5">
        <v>64</v>
      </c>
      <c r="C52" s="11" t="s">
        <v>21</v>
      </c>
    </row>
    <row r="53" spans="1:3" ht="12" customHeight="1" x14ac:dyDescent="0.25">
      <c r="A53" s="2"/>
      <c r="B53" s="5"/>
      <c r="C53" s="11"/>
    </row>
    <row r="54" spans="1:3" ht="15" customHeight="1" x14ac:dyDescent="0.25">
      <c r="A54" s="6" t="s">
        <v>26</v>
      </c>
      <c r="B54" s="5">
        <f>SUM(B45:B52)</f>
        <v>2045</v>
      </c>
      <c r="C54" s="2"/>
    </row>
    <row r="55" spans="1:3" ht="12" customHeight="1" x14ac:dyDescent="0.25">
      <c r="A55" s="6"/>
      <c r="B55" s="5"/>
      <c r="C55" s="2"/>
    </row>
    <row r="56" spans="1:3" ht="18.75" customHeight="1" x14ac:dyDescent="0.3">
      <c r="A56" s="1" t="s">
        <v>54</v>
      </c>
      <c r="B56" s="3" t="s">
        <v>103</v>
      </c>
      <c r="C56" s="3" t="s">
        <v>15</v>
      </c>
    </row>
    <row r="57" spans="1:3" ht="12" customHeight="1" x14ac:dyDescent="0.25">
      <c r="A57" s="2"/>
      <c r="B57" s="5"/>
      <c r="C57" s="20"/>
    </row>
    <row r="58" spans="1:3" ht="15" customHeight="1" x14ac:dyDescent="0.25">
      <c r="A58" s="2" t="s">
        <v>16</v>
      </c>
      <c r="B58" s="5">
        <v>1446</v>
      </c>
      <c r="C58" s="20" t="s">
        <v>17</v>
      </c>
    </row>
    <row r="59" spans="1:3" ht="15" customHeight="1" x14ac:dyDescent="0.25">
      <c r="A59" s="2" t="s">
        <v>18</v>
      </c>
      <c r="B59" s="5">
        <v>10</v>
      </c>
      <c r="C59" s="20" t="s">
        <v>17</v>
      </c>
    </row>
    <row r="60" spans="1:3" ht="15" customHeight="1" x14ac:dyDescent="0.25">
      <c r="A60" s="2" t="s">
        <v>19</v>
      </c>
      <c r="B60" s="5">
        <v>85</v>
      </c>
      <c r="C60" s="20" t="s">
        <v>17</v>
      </c>
    </row>
    <row r="61" spans="1:3" ht="12" customHeight="1" x14ac:dyDescent="0.25">
      <c r="C61" s="2"/>
    </row>
    <row r="62" spans="1:3" ht="15" customHeight="1" x14ac:dyDescent="0.25">
      <c r="A62" s="6" t="s">
        <v>26</v>
      </c>
      <c r="B62" s="5">
        <f>SUM(B58:B60)</f>
        <v>1541</v>
      </c>
      <c r="C62" s="2"/>
    </row>
    <row r="63" spans="1:3" ht="12" customHeight="1" x14ac:dyDescent="0.25">
      <c r="A63" s="6"/>
      <c r="B63" s="5"/>
      <c r="C63" s="2"/>
    </row>
    <row r="64" spans="1:3" ht="18.75" customHeight="1" x14ac:dyDescent="0.3">
      <c r="A64" s="1" t="s">
        <v>55</v>
      </c>
      <c r="B64" s="3" t="s">
        <v>103</v>
      </c>
      <c r="C64" s="3" t="s">
        <v>15</v>
      </c>
    </row>
    <row r="65" spans="1:3" ht="12" customHeight="1" x14ac:dyDescent="0.25">
      <c r="A65" s="2"/>
      <c r="B65" s="5"/>
      <c r="C65" s="20"/>
    </row>
    <row r="66" spans="1:3" ht="15" customHeight="1" x14ac:dyDescent="0.25">
      <c r="A66" s="2" t="s">
        <v>16</v>
      </c>
      <c r="B66" s="5">
        <v>1446</v>
      </c>
      <c r="C66" s="20" t="s">
        <v>17</v>
      </c>
    </row>
    <row r="67" spans="1:3" ht="15" customHeight="1" x14ac:dyDescent="0.25">
      <c r="A67" s="2" t="s">
        <v>18</v>
      </c>
      <c r="B67" s="5">
        <v>10</v>
      </c>
      <c r="C67" s="20" t="s">
        <v>17</v>
      </c>
    </row>
    <row r="68" spans="1:3" ht="15" customHeight="1" x14ac:dyDescent="0.25">
      <c r="A68" s="2" t="s">
        <v>19</v>
      </c>
      <c r="B68" s="5">
        <v>85</v>
      </c>
      <c r="C68" s="20" t="s">
        <v>17</v>
      </c>
    </row>
    <row r="69" spans="1:3" ht="12" customHeight="1" x14ac:dyDescent="0.25">
      <c r="A69" s="2"/>
      <c r="B69" s="5"/>
      <c r="C69" s="20"/>
    </row>
    <row r="70" spans="1:3" ht="15" customHeight="1" x14ac:dyDescent="0.25">
      <c r="A70" s="6" t="s">
        <v>20</v>
      </c>
      <c r="B70" s="5"/>
      <c r="C70" s="20"/>
    </row>
    <row r="71" spans="1:3" ht="15" customHeight="1" x14ac:dyDescent="0.25">
      <c r="A71" s="2" t="s">
        <v>109</v>
      </c>
      <c r="B71" s="5">
        <v>63</v>
      </c>
      <c r="C71" s="27" t="s">
        <v>21</v>
      </c>
    </row>
    <row r="72" spans="1:3" ht="15" customHeight="1" x14ac:dyDescent="0.25">
      <c r="A72" s="2" t="s">
        <v>110</v>
      </c>
      <c r="B72" s="5">
        <v>63</v>
      </c>
      <c r="C72" s="27" t="s">
        <v>21</v>
      </c>
    </row>
    <row r="73" spans="1:3" ht="12" customHeight="1" x14ac:dyDescent="0.25">
      <c r="A73" s="2"/>
      <c r="B73" s="5"/>
      <c r="C73" s="20"/>
    </row>
    <row r="74" spans="1:3" ht="15" customHeight="1" x14ac:dyDescent="0.25">
      <c r="A74" s="2" t="s">
        <v>56</v>
      </c>
      <c r="B74" s="5"/>
      <c r="C74" s="20"/>
    </row>
    <row r="75" spans="1:3" ht="15" customHeight="1" x14ac:dyDescent="0.25">
      <c r="A75" s="2" t="s">
        <v>57</v>
      </c>
      <c r="B75" s="5">
        <v>125</v>
      </c>
      <c r="C75" s="27" t="s">
        <v>21</v>
      </c>
    </row>
    <row r="76" spans="1:3" ht="12" customHeight="1" x14ac:dyDescent="0.25">
      <c r="A76" s="2"/>
      <c r="B76" s="5"/>
      <c r="C76" s="20"/>
    </row>
    <row r="77" spans="1:3" ht="15" customHeight="1" x14ac:dyDescent="0.25">
      <c r="A77" s="6" t="s">
        <v>26</v>
      </c>
      <c r="B77" s="5">
        <f>SUM(B66:B75)</f>
        <v>1792</v>
      </c>
      <c r="C77" s="2"/>
    </row>
    <row r="78" spans="1:3" ht="12" customHeight="1" x14ac:dyDescent="0.25">
      <c r="A78" s="2"/>
      <c r="B78" s="5"/>
      <c r="C78" s="20"/>
    </row>
    <row r="79" spans="1:3" ht="18.75" customHeight="1" x14ac:dyDescent="0.3">
      <c r="A79" s="1" t="s">
        <v>58</v>
      </c>
      <c r="B79" s="3" t="s">
        <v>103</v>
      </c>
      <c r="C79" s="3" t="s">
        <v>15</v>
      </c>
    </row>
    <row r="80" spans="1:3" ht="12" customHeight="1" x14ac:dyDescent="0.25">
      <c r="A80" s="2"/>
      <c r="B80" s="5"/>
      <c r="C80" s="20"/>
    </row>
    <row r="81" spans="1:3" ht="15" customHeight="1" x14ac:dyDescent="0.25">
      <c r="A81" s="2" t="s">
        <v>16</v>
      </c>
      <c r="B81" s="5">
        <v>1446</v>
      </c>
      <c r="C81" s="20" t="s">
        <v>17</v>
      </c>
    </row>
    <row r="82" spans="1:3" ht="15" customHeight="1" x14ac:dyDescent="0.25">
      <c r="A82" s="2" t="s">
        <v>18</v>
      </c>
      <c r="B82" s="5">
        <v>10</v>
      </c>
      <c r="C82" s="20" t="s">
        <v>17</v>
      </c>
    </row>
    <row r="83" spans="1:3" ht="15" customHeight="1" x14ac:dyDescent="0.25">
      <c r="A83" s="2" t="s">
        <v>19</v>
      </c>
      <c r="B83" s="5">
        <v>85</v>
      </c>
      <c r="C83" s="20" t="s">
        <v>17</v>
      </c>
    </row>
    <row r="84" spans="1:3" ht="12" customHeight="1" x14ac:dyDescent="0.25">
      <c r="A84" s="2"/>
      <c r="B84" s="5"/>
      <c r="C84" s="20"/>
    </row>
    <row r="85" spans="1:3" ht="15" customHeight="1" x14ac:dyDescent="0.25">
      <c r="A85" s="6" t="s">
        <v>20</v>
      </c>
      <c r="B85" s="5"/>
      <c r="C85" s="20"/>
    </row>
    <row r="86" spans="1:3" ht="15" customHeight="1" x14ac:dyDescent="0.25">
      <c r="A86" s="2" t="s">
        <v>111</v>
      </c>
      <c r="B86" s="5">
        <v>289</v>
      </c>
      <c r="C86" s="27" t="s">
        <v>21</v>
      </c>
    </row>
    <row r="87" spans="1:3" ht="15" customHeight="1" x14ac:dyDescent="0.25">
      <c r="A87" s="2" t="s">
        <v>120</v>
      </c>
      <c r="B87" s="5">
        <v>65</v>
      </c>
      <c r="C87" s="27" t="s">
        <v>21</v>
      </c>
    </row>
    <row r="88" spans="1:3" ht="12" customHeight="1" x14ac:dyDescent="0.25">
      <c r="A88" s="2"/>
      <c r="B88" s="5"/>
      <c r="C88" s="20"/>
    </row>
    <row r="89" spans="1:3" ht="15" customHeight="1" x14ac:dyDescent="0.25">
      <c r="A89" s="6" t="s">
        <v>42</v>
      </c>
      <c r="B89" s="5"/>
      <c r="C89" s="20"/>
    </row>
    <row r="90" spans="1:3" ht="15" customHeight="1" x14ac:dyDescent="0.25">
      <c r="A90" s="2" t="s">
        <v>59</v>
      </c>
      <c r="B90" s="5">
        <v>24.15</v>
      </c>
      <c r="C90" s="20" t="s">
        <v>21</v>
      </c>
    </row>
    <row r="91" spans="1:3" ht="12" customHeight="1" x14ac:dyDescent="0.25">
      <c r="A91" s="2"/>
      <c r="B91" s="5"/>
      <c r="C91" s="20"/>
    </row>
    <row r="92" spans="1:3" ht="15" customHeight="1" x14ac:dyDescent="0.25">
      <c r="A92" s="2" t="s">
        <v>56</v>
      </c>
      <c r="B92" s="5"/>
      <c r="C92" s="20"/>
    </row>
    <row r="93" spans="1:3" ht="15" customHeight="1" x14ac:dyDescent="0.25">
      <c r="A93" s="2" t="s">
        <v>60</v>
      </c>
      <c r="B93" s="5">
        <v>92</v>
      </c>
      <c r="C93" s="27" t="s">
        <v>21</v>
      </c>
    </row>
    <row r="94" spans="1:3" ht="12" customHeight="1" x14ac:dyDescent="0.25">
      <c r="A94" s="2"/>
      <c r="B94" s="5"/>
      <c r="C94" s="27"/>
    </row>
    <row r="95" spans="1:3" ht="18.75" customHeight="1" x14ac:dyDescent="0.25">
      <c r="A95" s="6" t="s">
        <v>26</v>
      </c>
      <c r="B95" s="5">
        <f>SUM(B79:B93)</f>
        <v>2011.15</v>
      </c>
      <c r="C95" s="20"/>
    </row>
    <row r="96" spans="1:3" ht="12" customHeight="1" x14ac:dyDescent="0.25">
      <c r="A96" s="6"/>
      <c r="B96" s="5"/>
      <c r="C96" s="2"/>
    </row>
    <row r="97" spans="1:3" ht="18.75" x14ac:dyDescent="0.3">
      <c r="A97" s="1" t="s">
        <v>61</v>
      </c>
      <c r="B97" s="3" t="s">
        <v>103</v>
      </c>
      <c r="C97" s="3" t="s">
        <v>15</v>
      </c>
    </row>
    <row r="98" spans="1:3" ht="11.25" customHeight="1" x14ac:dyDescent="0.25">
      <c r="A98" s="2"/>
      <c r="B98" s="5"/>
      <c r="C98" s="20"/>
    </row>
    <row r="99" spans="1:3" ht="15.75" x14ac:dyDescent="0.25">
      <c r="A99" s="2" t="s">
        <v>16</v>
      </c>
      <c r="B99" s="5">
        <v>1446</v>
      </c>
      <c r="C99" s="20" t="s">
        <v>17</v>
      </c>
    </row>
    <row r="100" spans="1:3" ht="15.75" x14ac:dyDescent="0.25">
      <c r="A100" s="2" t="s">
        <v>18</v>
      </c>
      <c r="B100" s="5">
        <v>10</v>
      </c>
      <c r="C100" s="20" t="s">
        <v>17</v>
      </c>
    </row>
    <row r="101" spans="1:3" ht="15.75" x14ac:dyDescent="0.25">
      <c r="A101" s="2" t="s">
        <v>19</v>
      </c>
      <c r="B101" s="5">
        <v>85</v>
      </c>
      <c r="C101" s="20" t="s">
        <v>17</v>
      </c>
    </row>
    <row r="102" spans="1:3" ht="12" customHeight="1" x14ac:dyDescent="0.25">
      <c r="A102" s="2"/>
      <c r="B102" s="5"/>
      <c r="C102" s="20"/>
    </row>
    <row r="103" spans="1:3" ht="15.75" x14ac:dyDescent="0.25">
      <c r="A103" s="6" t="s">
        <v>20</v>
      </c>
      <c r="B103" s="5"/>
      <c r="C103" s="20"/>
    </row>
    <row r="104" spans="1:3" ht="15.75" x14ac:dyDescent="0.25">
      <c r="A104" s="2" t="s">
        <v>112</v>
      </c>
      <c r="B104" s="5">
        <v>251</v>
      </c>
      <c r="C104" s="11" t="s">
        <v>21</v>
      </c>
    </row>
    <row r="105" spans="1:3" ht="15.75" x14ac:dyDescent="0.25">
      <c r="A105" s="2" t="s">
        <v>113</v>
      </c>
      <c r="B105" s="5">
        <v>257</v>
      </c>
      <c r="C105" s="11" t="s">
        <v>21</v>
      </c>
    </row>
    <row r="106" spans="1:3" ht="12" customHeight="1" x14ac:dyDescent="0.25">
      <c r="A106" s="2"/>
      <c r="B106" s="5"/>
      <c r="C106" s="11"/>
    </row>
    <row r="107" spans="1:3" ht="15.75" x14ac:dyDescent="0.25">
      <c r="A107" s="6" t="s">
        <v>26</v>
      </c>
      <c r="B107" s="5">
        <f>SUM(B99:B106)</f>
        <v>2049</v>
      </c>
      <c r="C107" s="2"/>
    </row>
    <row r="108" spans="1:3" ht="12" customHeight="1" x14ac:dyDescent="0.25">
      <c r="A108" s="6"/>
      <c r="B108" s="5"/>
      <c r="C108" s="2"/>
    </row>
    <row r="109" spans="1:3" ht="18.75" x14ac:dyDescent="0.3">
      <c r="A109" s="1" t="s">
        <v>62</v>
      </c>
      <c r="B109" s="3" t="s">
        <v>103</v>
      </c>
      <c r="C109" s="3" t="s">
        <v>15</v>
      </c>
    </row>
    <row r="110" spans="1:3" ht="12" customHeight="1" x14ac:dyDescent="0.25">
      <c r="A110" s="2"/>
      <c r="B110" s="5"/>
      <c r="C110" s="20"/>
    </row>
    <row r="111" spans="1:3" ht="15.75" x14ac:dyDescent="0.25">
      <c r="A111" s="2" t="s">
        <v>16</v>
      </c>
      <c r="B111" s="5">
        <v>1446</v>
      </c>
      <c r="C111" s="20" t="s">
        <v>17</v>
      </c>
    </row>
    <row r="112" spans="1:3" ht="15.75" x14ac:dyDescent="0.25">
      <c r="A112" s="2" t="s">
        <v>18</v>
      </c>
      <c r="B112" s="5">
        <v>10</v>
      </c>
      <c r="C112" s="20" t="s">
        <v>17</v>
      </c>
    </row>
    <row r="113" spans="1:3" ht="15.75" x14ac:dyDescent="0.25">
      <c r="A113" s="2" t="s">
        <v>19</v>
      </c>
      <c r="B113" s="5">
        <v>85</v>
      </c>
      <c r="C113" s="20" t="s">
        <v>17</v>
      </c>
    </row>
    <row r="114" spans="1:3" ht="12" customHeight="1" x14ac:dyDescent="0.25">
      <c r="A114" s="2"/>
      <c r="B114" s="5"/>
      <c r="C114" s="20"/>
    </row>
    <row r="115" spans="1:3" ht="15.75" x14ac:dyDescent="0.25">
      <c r="A115" s="6" t="s">
        <v>28</v>
      </c>
      <c r="B115" s="5">
        <f>SUM(B111:B114)</f>
        <v>1541</v>
      </c>
      <c r="C115" s="2"/>
    </row>
    <row r="116" spans="1:3" ht="12" customHeight="1" x14ac:dyDescent="0.25">
      <c r="A116" s="6"/>
      <c r="B116" s="5"/>
      <c r="C116" s="2"/>
    </row>
    <row r="117" spans="1:3" ht="18.75" x14ac:dyDescent="0.3">
      <c r="A117" s="1"/>
      <c r="B117" s="1"/>
      <c r="C117" s="3"/>
    </row>
    <row r="118" spans="1:3" ht="17.25" x14ac:dyDescent="0.3">
      <c r="A118" s="37" t="s">
        <v>63</v>
      </c>
      <c r="B118" s="37"/>
      <c r="C118" s="39">
        <f>B30</f>
        <v>2210.6800000000003</v>
      </c>
    </row>
    <row r="119" spans="1:3" ht="17.25" x14ac:dyDescent="0.3">
      <c r="A119" s="37" t="s">
        <v>64</v>
      </c>
      <c r="B119" s="37"/>
      <c r="C119" s="39">
        <f>B30+B41</f>
        <v>3843.6800000000003</v>
      </c>
    </row>
    <row r="120" spans="1:3" ht="17.25" x14ac:dyDescent="0.3">
      <c r="A120" s="37" t="s">
        <v>65</v>
      </c>
      <c r="B120" s="37"/>
      <c r="C120" s="39">
        <f>B30+B41+B54+B115</f>
        <v>7429.68</v>
      </c>
    </row>
    <row r="121" spans="1:3" ht="17.25" x14ac:dyDescent="0.3">
      <c r="A121" s="37" t="s">
        <v>66</v>
      </c>
      <c r="B121" s="37"/>
      <c r="C121" s="39">
        <f>B30+B41+B62+B115</f>
        <v>6925.68</v>
      </c>
    </row>
    <row r="122" spans="1:3" ht="17.25" x14ac:dyDescent="0.3">
      <c r="A122" s="37" t="s">
        <v>67</v>
      </c>
      <c r="B122" s="37"/>
      <c r="C122" s="39">
        <f>B30+B41+B77+B115</f>
        <v>7176.68</v>
      </c>
    </row>
    <row r="123" spans="1:3" ht="17.25" x14ac:dyDescent="0.3">
      <c r="A123" s="37" t="s">
        <v>68</v>
      </c>
      <c r="B123" s="37"/>
      <c r="C123" s="39">
        <f>B30+B41+B95+B115</f>
        <v>7395.83</v>
      </c>
    </row>
    <row r="124" spans="1:3" ht="17.25" x14ac:dyDescent="0.3">
      <c r="A124" s="37" t="s">
        <v>69</v>
      </c>
      <c r="B124" s="37"/>
      <c r="C124" s="39">
        <f>B30+B41+B107+B115</f>
        <v>7433.68</v>
      </c>
    </row>
    <row r="125" spans="1:3" ht="15.75" x14ac:dyDescent="0.25">
      <c r="A125" s="19" t="s">
        <v>29</v>
      </c>
      <c r="C125" s="12"/>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rowBreaks count="1" manualBreakCount="1">
    <brk id="63"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4" t="e" vm="1">
        <v>#VALUE!</v>
      </c>
      <c r="B1" s="44"/>
      <c r="C1" s="44"/>
    </row>
    <row r="2" spans="1:3" ht="26.1" customHeight="1" x14ac:dyDescent="0.4">
      <c r="A2" s="9" t="s">
        <v>11</v>
      </c>
      <c r="B2" s="9"/>
      <c r="C2" s="9"/>
    </row>
    <row r="3" spans="1:3" ht="24.95" customHeight="1" x14ac:dyDescent="0.4">
      <c r="A3" s="9" t="s">
        <v>102</v>
      </c>
      <c r="B3" s="9"/>
      <c r="C3" s="9"/>
    </row>
    <row r="4" spans="1:3" ht="24.95" customHeight="1" x14ac:dyDescent="0.4">
      <c r="A4" s="10" t="s">
        <v>76</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103</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5" customHeight="1" x14ac:dyDescent="0.25">
      <c r="A12" s="13" t="s">
        <v>70</v>
      </c>
      <c r="B12" s="4">
        <v>20</v>
      </c>
      <c r="C12" s="41" t="s">
        <v>17</v>
      </c>
    </row>
    <row r="13" spans="1:3" ht="12" customHeight="1" x14ac:dyDescent="0.25">
      <c r="A13" s="13"/>
      <c r="B13" s="4"/>
      <c r="C13" s="41"/>
    </row>
    <row r="14" spans="1:3" ht="15" customHeight="1" x14ac:dyDescent="0.25">
      <c r="A14" s="23" t="s">
        <v>75</v>
      </c>
      <c r="B14" s="4"/>
      <c r="C14" s="41"/>
    </row>
    <row r="15" spans="1:3" ht="15" customHeight="1" x14ac:dyDescent="0.25">
      <c r="A15" s="13" t="s">
        <v>115</v>
      </c>
      <c r="B15" s="4">
        <v>177</v>
      </c>
      <c r="C15" s="11" t="s">
        <v>21</v>
      </c>
    </row>
    <row r="16" spans="1:3" ht="15" customHeight="1" x14ac:dyDescent="0.25">
      <c r="A16" s="13" t="s">
        <v>116</v>
      </c>
      <c r="B16" s="4">
        <v>153</v>
      </c>
      <c r="C16" s="11" t="s">
        <v>21</v>
      </c>
    </row>
    <row r="17" spans="1:3" ht="15" customHeight="1" x14ac:dyDescent="0.25">
      <c r="A17" s="13" t="s">
        <v>117</v>
      </c>
      <c r="B17" s="4">
        <v>52</v>
      </c>
      <c r="C17" s="11" t="s">
        <v>21</v>
      </c>
    </row>
    <row r="18" spans="1:3" ht="15" customHeight="1" x14ac:dyDescent="0.25">
      <c r="A18" s="13" t="s">
        <v>101</v>
      </c>
      <c r="B18" s="4">
        <v>14</v>
      </c>
      <c r="C18" s="11" t="s">
        <v>21</v>
      </c>
    </row>
    <row r="19" spans="1:3" ht="15" customHeight="1" x14ac:dyDescent="0.25">
      <c r="A19" s="13" t="s">
        <v>77</v>
      </c>
      <c r="B19" s="4">
        <v>39.5</v>
      </c>
      <c r="C19" s="11" t="s">
        <v>21</v>
      </c>
    </row>
    <row r="20" spans="1:3" ht="15" customHeight="1" x14ac:dyDescent="0.25">
      <c r="A20" s="13" t="s">
        <v>78</v>
      </c>
      <c r="B20" s="4">
        <v>106</v>
      </c>
      <c r="C20" s="11" t="s">
        <v>21</v>
      </c>
    </row>
    <row r="21" spans="1:3" ht="12" customHeight="1" x14ac:dyDescent="0.25">
      <c r="A21" s="13"/>
      <c r="B21" s="4"/>
      <c r="C21" s="11"/>
    </row>
    <row r="22" spans="1:3" ht="15" customHeight="1" x14ac:dyDescent="0.25">
      <c r="A22" s="13" t="s">
        <v>79</v>
      </c>
      <c r="B22" s="21">
        <v>165.35</v>
      </c>
      <c r="C22" s="11" t="s">
        <v>21</v>
      </c>
    </row>
    <row r="23" spans="1:3" ht="12" customHeight="1" x14ac:dyDescent="0.25">
      <c r="A23" s="2"/>
      <c r="B23" s="4"/>
      <c r="C23" s="11"/>
    </row>
    <row r="24" spans="1:3" ht="15" customHeight="1" x14ac:dyDescent="0.25">
      <c r="A24" s="2" t="s">
        <v>130</v>
      </c>
      <c r="B24" s="21">
        <v>181.77</v>
      </c>
      <c r="C24" s="11" t="s">
        <v>21</v>
      </c>
    </row>
    <row r="25" spans="1:3" ht="15" customHeight="1" x14ac:dyDescent="0.25">
      <c r="A25" s="2" t="s">
        <v>80</v>
      </c>
      <c r="B25" s="21"/>
      <c r="C25" s="28"/>
    </row>
    <row r="26" spans="1:3" ht="15" customHeight="1" x14ac:dyDescent="0.25">
      <c r="A26" s="2"/>
      <c r="B26" s="4"/>
      <c r="C26" s="11"/>
    </row>
    <row r="27" spans="1:3" ht="15" customHeight="1" x14ac:dyDescent="0.25">
      <c r="A27" s="2" t="s">
        <v>129</v>
      </c>
      <c r="B27" s="21">
        <v>224.48</v>
      </c>
      <c r="C27" s="11" t="s">
        <v>21</v>
      </c>
    </row>
    <row r="28" spans="1:3" ht="15" customHeight="1" x14ac:dyDescent="0.25">
      <c r="A28" s="2" t="s">
        <v>81</v>
      </c>
      <c r="B28" s="21"/>
      <c r="C28" s="11"/>
    </row>
    <row r="29" spans="1:3" ht="15" customHeight="1" x14ac:dyDescent="0.25">
      <c r="A29" s="2" t="s">
        <v>82</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103</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118</v>
      </c>
      <c r="B40" s="5">
        <v>64</v>
      </c>
      <c r="C40" s="8" t="s">
        <v>21</v>
      </c>
    </row>
    <row r="41" spans="1:3" ht="14.25" customHeight="1" x14ac:dyDescent="0.25">
      <c r="A41" s="2" t="s">
        <v>119</v>
      </c>
      <c r="B41" s="5">
        <v>29</v>
      </c>
      <c r="C41" s="8" t="s">
        <v>21</v>
      </c>
    </row>
    <row r="42" spans="1:3" ht="15" customHeight="1" x14ac:dyDescent="0.25">
      <c r="A42" s="2" t="s">
        <v>83</v>
      </c>
      <c r="B42" s="5">
        <v>113</v>
      </c>
      <c r="C42" s="8" t="s">
        <v>21</v>
      </c>
    </row>
    <row r="43" spans="1:3" ht="15" customHeight="1" x14ac:dyDescent="0.25">
      <c r="A43" s="2" t="s">
        <v>84</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103</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1"/>
    </row>
    <row r="53" spans="1:3" ht="15" customHeight="1" x14ac:dyDescent="0.25">
      <c r="A53" s="23" t="s">
        <v>20</v>
      </c>
      <c r="B53" s="4"/>
      <c r="C53" s="41"/>
    </row>
    <row r="54" spans="1:3" ht="15" customHeight="1" x14ac:dyDescent="0.25">
      <c r="A54" s="2" t="s">
        <v>85</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7" t="s">
        <v>86</v>
      </c>
      <c r="B59" s="38"/>
      <c r="C59" s="39">
        <v>2452.7199999999998</v>
      </c>
    </row>
    <row r="60" spans="1:3" ht="17.25" customHeight="1" x14ac:dyDescent="0.3">
      <c r="A60" s="37" t="s">
        <v>87</v>
      </c>
      <c r="B60" s="38"/>
      <c r="C60" s="39">
        <f>B31</f>
        <v>2674.1</v>
      </c>
    </row>
    <row r="61" spans="1:3" ht="17.25" customHeight="1" x14ac:dyDescent="0.3">
      <c r="A61" s="37" t="s">
        <v>88</v>
      </c>
      <c r="B61" s="38"/>
      <c r="C61" s="39">
        <f>B31+B45</f>
        <v>4534.1000000000004</v>
      </c>
    </row>
    <row r="62" spans="1:3" ht="17.25" customHeight="1" x14ac:dyDescent="0.3">
      <c r="A62" s="37" t="s">
        <v>89</v>
      </c>
      <c r="B62" s="38"/>
      <c r="C62" s="39">
        <f>B31+B45</f>
        <v>4534.1000000000004</v>
      </c>
    </row>
    <row r="63" spans="1:3" ht="17.25" customHeight="1" x14ac:dyDescent="0.3">
      <c r="A63" s="37" t="s">
        <v>90</v>
      </c>
      <c r="B63" s="38"/>
      <c r="C63" s="39">
        <f>B31+B45+B56</f>
        <v>6200.1</v>
      </c>
    </row>
    <row r="64" spans="1:3" ht="15" customHeight="1" x14ac:dyDescent="0.25">
      <c r="A64" s="19"/>
      <c r="C64" s="12"/>
    </row>
    <row r="65" spans="1:3" ht="18.75" x14ac:dyDescent="0.3">
      <c r="A65" s="45" t="s">
        <v>30</v>
      </c>
      <c r="B65" s="46"/>
      <c r="C65" s="12"/>
    </row>
    <row r="66" spans="1:3" ht="14.25" customHeight="1" x14ac:dyDescent="0.25">
      <c r="A66" s="24" t="s">
        <v>91</v>
      </c>
      <c r="B66" s="26">
        <v>50</v>
      </c>
      <c r="C66" s="31" t="s">
        <v>21</v>
      </c>
    </row>
    <row r="67" spans="1:3" ht="14.25" customHeight="1" x14ac:dyDescent="0.25">
      <c r="A67" s="24" t="s">
        <v>92</v>
      </c>
      <c r="B67" s="26">
        <v>48</v>
      </c>
      <c r="C67" s="31" t="s">
        <v>21</v>
      </c>
    </row>
    <row r="68" spans="1:3" ht="14.25" customHeight="1" x14ac:dyDescent="0.25">
      <c r="A68" s="24" t="s">
        <v>93</v>
      </c>
      <c r="B68" s="26" t="s">
        <v>72</v>
      </c>
      <c r="C68" s="31" t="s">
        <v>21</v>
      </c>
    </row>
    <row r="69" spans="1:3" ht="14.25" customHeight="1" x14ac:dyDescent="0.25">
      <c r="A69" s="24" t="s">
        <v>71</v>
      </c>
      <c r="B69" s="26" t="s">
        <v>72</v>
      </c>
      <c r="C69" s="31" t="s">
        <v>21</v>
      </c>
    </row>
    <row r="70" spans="1:3" ht="14.25" customHeight="1" x14ac:dyDescent="0.25">
      <c r="A70" s="24" t="s">
        <v>94</v>
      </c>
      <c r="B70" s="26" t="s">
        <v>72</v>
      </c>
      <c r="C70" s="31" t="s">
        <v>21</v>
      </c>
    </row>
    <row r="71" spans="1:3" ht="14.25" customHeight="1" x14ac:dyDescent="0.25">
      <c r="A71" s="24" t="s">
        <v>73</v>
      </c>
      <c r="B71" s="26">
        <v>65</v>
      </c>
      <c r="C71" s="31" t="s">
        <v>21</v>
      </c>
    </row>
    <row r="72" spans="1:3" ht="14.25" customHeight="1" x14ac:dyDescent="0.25">
      <c r="A72" s="24" t="s">
        <v>95</v>
      </c>
      <c r="B72" s="26">
        <v>140</v>
      </c>
      <c r="C72" s="31" t="s">
        <v>21</v>
      </c>
    </row>
    <row r="73" spans="1:3" ht="14.25" customHeight="1" x14ac:dyDescent="0.25">
      <c r="A73" s="24" t="s">
        <v>96</v>
      </c>
      <c r="B73" s="26">
        <v>134</v>
      </c>
      <c r="C73" s="31" t="s">
        <v>21</v>
      </c>
    </row>
    <row r="74" spans="1:3" ht="14.25" customHeight="1" x14ac:dyDescent="0.25">
      <c r="A74" s="24" t="s">
        <v>97</v>
      </c>
      <c r="B74" s="26" t="s">
        <v>72</v>
      </c>
      <c r="C74" s="31" t="s">
        <v>21</v>
      </c>
    </row>
    <row r="75" spans="1:3" ht="14.25" customHeight="1" x14ac:dyDescent="0.25">
      <c r="A75" s="25" t="s">
        <v>98</v>
      </c>
      <c r="B75" s="34">
        <v>134</v>
      </c>
      <c r="C75" s="32" t="s">
        <v>21</v>
      </c>
    </row>
    <row r="76" spans="1:3" ht="14.25" customHeight="1" x14ac:dyDescent="0.25">
      <c r="A76" s="25" t="s">
        <v>99</v>
      </c>
      <c r="B76" s="34">
        <v>169</v>
      </c>
      <c r="C76" s="32" t="s">
        <v>21</v>
      </c>
    </row>
    <row r="77" spans="1:3" ht="14.25" customHeight="1" x14ac:dyDescent="0.25">
      <c r="A77" s="29" t="s">
        <v>100</v>
      </c>
      <c r="B77" s="30">
        <v>169</v>
      </c>
      <c r="C77" s="33" t="s">
        <v>21</v>
      </c>
    </row>
    <row r="78" spans="1:3" s="40" customFormat="1" ht="12" customHeight="1" x14ac:dyDescent="0.25">
      <c r="A78" s="40" t="s">
        <v>74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BCT (old)</vt:lpstr>
      <vt:lpstr>CAD</vt:lpstr>
      <vt:lpstr>PCTMA</vt:lpstr>
      <vt:lpstr>'BCT (old)'!Print_Area</vt:lpstr>
      <vt:lpstr>CAD!Print_Area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2026-07-09T16:21:59Z</dcterms:modified>
  <cp:category/>
  <cp:contentStatus/>
</cp:coreProperties>
</file>