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5" documentId="8_{12B68848-FB87-4D81-A235-8415DEB66F72}" xr6:coauthVersionLast="47" xr6:coauthVersionMax="47" xr10:uidLastSave="{7740F70F-9DE5-46D6-B8CB-E2AE6967985E}"/>
  <bookViews>
    <workbookView xWindow="-120" yWindow="-120" windowWidth="24240" windowHeight="13020" firstSheet="1" activeTab="1" xr2:uid="{00000000-000D-0000-FFFF-FFFF00000000}"/>
  </bookViews>
  <sheets>
    <sheet name="Instructions" sheetId="2" state="hidden" r:id="rId1"/>
    <sheet name="AUT" sheetId="1" r:id="rId2"/>
  </sheets>
  <definedNames>
    <definedName name="_xlnm.Print_Area" localSheetId="1">AUT!$A$1:$C$77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19" i="1"/>
  <c r="C73" i="1" s="1"/>
  <c r="B70" i="1"/>
  <c r="B62" i="1"/>
  <c r="C75" i="1" l="1"/>
  <c r="C74" i="1"/>
  <c r="C7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<sst xmlns="http://schemas.openxmlformats.org/spreadsheetml/2006/main" count="91" uniqueCount="65">
  <si>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</si>
  <si>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</si>
  <si>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</si>
  <si>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</si>
  <si>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</si>
  <si>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</si>
  <si>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</si>
  <si>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</si>
  <si>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</si>
  <si>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</si>
  <si>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</si>
  <si>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</si>
  <si>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</si>
  <si>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Automotive Technology</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</si>
  <si>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</si>
  <si>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</si>
  <si>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</si>
  <si>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</si>
  <si>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</si>
  <si>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</si>
  <si>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</si>
  <si>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</si>
  <si>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</si>
  <si>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MindTap for Automotive Technology: A Systems Approach, 4 terms Printed Access Card ISBN# 9780357934685</t>
  </si>
  <si>
    <t>Approximate</t>
  </si>
  <si>
    <t>OSHA Safety Handbook 9 ed ISBN# 9798889124818</t>
  </si>
  <si>
    <r>
      <rPr>
        <b/>
        <sz val="12"/>
        <rFont val="Calibri"/>
        <family val="2"/>
        <scheme val="minor"/>
      </rPr>
      <t>*Supplies</t>
    </r>
    <r>
      <rPr>
        <sz val="12"/>
        <rFont val="Calibri"/>
        <family val="2"/>
        <scheme val="minor"/>
      </rPr>
      <t xml:space="preserve"> - Safety Glasses, Industry Standard Uniforms - Set of 3</t>
    </r>
  </si>
  <si>
    <t>Total Estimated First Trimester Cost</t>
  </si>
  <si>
    <t>Second Trimester</t>
  </si>
  <si>
    <r>
      <rPr>
        <b/>
        <sz val="12"/>
        <rFont val="Calibri"/>
        <family val="2"/>
        <scheme val="minor"/>
      </rPr>
      <t>*Tools</t>
    </r>
    <r>
      <rPr>
        <sz val="12"/>
        <rFont val="Calibri"/>
        <family val="2"/>
        <scheme val="minor"/>
      </rPr>
      <t xml:space="preserve"> - Air Blow Gun (OSHA required), Battery Post Cleaner, Battery Terminal Pliers, Battery Terminal Puller,                             </t>
    </r>
  </si>
  <si>
    <t>Claw Type Pickup Tool, Ear Protection, Feeler Gauge (Blade Type): .002" - .040" &amp;  .006mm - 70mm,</t>
  </si>
  <si>
    <t xml:space="preserve"> Flashlight, Fuse Puller, Hammers: 16 oz. Ball Peen &amp; Rubber Mallet, Magnetic Pickup, Tool &amp; Inspection Mirror,         </t>
  </si>
  <si>
    <t xml:space="preserve">Pliers: Combination 6", Needle Nose 6", Side Cutting, Screwdriver (Blade Type): Stubby #1, Stubby #2, 6" #1,                                           </t>
  </si>
  <si>
    <r>
      <t>6" #2, 12" #3, Offset #2, Phillips Screwdriver Set,</t>
    </r>
    <r>
      <rPr>
        <b/>
        <sz val="12"/>
        <rFont val="Calibri"/>
        <family val="2"/>
        <scheme val="minor"/>
      </rPr>
      <t xml:space="preserve"> </t>
    </r>
    <r>
      <rPr>
        <sz val="12"/>
        <rFont val="Calibri"/>
        <family val="2"/>
        <scheme val="minor"/>
      </rPr>
      <t xml:space="preserve">Socket Set - 1/4" Drive: 1/4" - 1/2" Standard, Depth,  1/4" -      </t>
    </r>
  </si>
  <si>
    <t>1/2" Deep, 5mm - 13mm, Standard Depth, 6mm - 13mm Deep Set, Ratchet - 1/4, Service Cart with Locking Top</t>
  </si>
  <si>
    <t xml:space="preserve">&amp; Drawers, Spark Plug Feeler Gauge (Cap Tool), Test Light (12V), Torx® Set, Torque Wrench: 3/8" Drive  </t>
  </si>
  <si>
    <t xml:space="preserve">(10 - 250 lb. In.), 3/8" Drive (5 - 75 lb. Ft.)                                        </t>
  </si>
  <si>
    <t>Total Estimated Second Trimester Cost</t>
  </si>
  <si>
    <t>Third Trimester</t>
  </si>
  <si>
    <r>
      <rPr>
        <b/>
        <sz val="12"/>
        <rFont val="Calibri"/>
        <family val="2"/>
        <scheme val="minor"/>
      </rPr>
      <t>*Tools</t>
    </r>
    <r>
      <rPr>
        <sz val="12"/>
        <rFont val="Calibri"/>
        <family val="2"/>
        <scheme val="minor"/>
      </rPr>
      <t xml:space="preserve"> - Brake Spoon, Flare Nut (tubing) Wrenches, Metric 6PT 9 X 11mm, 10 X 12mm, 13 X 14mm, Hack Saw,</t>
    </r>
  </si>
  <si>
    <t>Hammer: Plastic Tip, Jumper Wire Set ( 2 wires per set x 2 sets = 4 wires), Pliers: Locking Jaw &amp; Slip Joint</t>
  </si>
  <si>
    <t>(Water Pump), Scraper: Carbon 1" &amp; Gasket 1", 5/8" Spark Plug Sockets, 13/16" Spark Plug Sockets,</t>
  </si>
  <si>
    <t>Socket Set: 0mm - 19mm Standard Depth &amp; 10mm - 19mm Deep, 3" Extensions, 5" Extensions, 10" Extensions,</t>
  </si>
  <si>
    <t>Flexhead Ratchet, Ratchet, Speed Handle, Universal Joint, Flexible Socket Set 10mm - 19mm, Adjustable</t>
  </si>
  <si>
    <t xml:space="preserve">Wrench - 6", Adjustable Wrench - 12", Metric (12mm), Metric (2mm - 7mmm 10mm), Chisels &amp; Punches: </t>
  </si>
  <si>
    <t xml:space="preserve">Set includes the following: Crowfoot Wrench Set - Metric &amp; Crowfoot Wrench Set - Standard, 24mm socket, </t>
  </si>
  <si>
    <t>3" Extensions, 6" Extensions, 12" Extensions, Ratchet, Hammers: Brass, Flex Handle (Breaker Bar), Wire Brush,</t>
  </si>
  <si>
    <t xml:space="preserve">Flip Socket Set, 3 piece, Tape Measure: Standard &amp; Metric, Pry Bars: Straight Pry Bars 1/2 X 16, </t>
  </si>
  <si>
    <t xml:space="preserve">Socket Set - 1/2" Drive: Set includes the following: Torque Wrench 1/2" Drive (25 - 250 lb. Ft.), 1/2" Air Impact  </t>
  </si>
  <si>
    <t xml:space="preserve">(Ingersol Rand), 1/2" Impact Socket Metric deep, 1/2" Impact Socket Metric shallow, 1/2" Impact Socket SAE deep,  </t>
  </si>
  <si>
    <t xml:space="preserve">1/2" Impact Socket shallow, Combination Wrenches: Standard: (1/4" - 1 1/4") &amp; Metric (7mm - 24mm), </t>
  </si>
  <si>
    <t>Brass Drift Punch #903, Pin Punch 3/32", 1/8"  #906, 7/16" - 1 1/8" Standard Depth, 10mm - 24mm Deep,</t>
  </si>
  <si>
    <t>Socket Set - 3/8" Drive (21 piece) includes: 5/16" - 3/4" Standard Depth (6 point), 3/8" - 3/4" Deep (6 point),</t>
  </si>
  <si>
    <t xml:space="preserve">Flexible Socket Set 3/8" - 3/4", Cape 5/16" #940, Cold 1/2", 3/4" #930, Center Punch #949, 3/8" Air Ratchet </t>
  </si>
  <si>
    <t xml:space="preserve">(Ingersol Rand), Allen (Wrench or Socket) Set: Standard (.050" - 3/8") ,Taper Punch 3/8", 1/2", 5/8"  #963 </t>
  </si>
  <si>
    <t>Std 6PT 1/2 X 9/16, 5/8 X 11/16, 3/8 X 7/16</t>
  </si>
  <si>
    <t>Total Estimated Third Trimester Cost</t>
  </si>
  <si>
    <t>Fourth Trimester</t>
  </si>
  <si>
    <t>216 Hours</t>
  </si>
  <si>
    <t>Total Estimated Fourth Trimester Cost</t>
  </si>
  <si>
    <t>Total Estimated Program Cost for Brake and Chassis Technician Certificate - 432 Hours</t>
  </si>
  <si>
    <t>Total Estimated Program Cost for Automotive Technician Apprentice Certificate - 864 Hours</t>
  </si>
  <si>
    <t>Total Estimated Program Cost for Automotive Service Technician Certificate - 1296 Hours</t>
  </si>
  <si>
    <t>Total Estimated Program Cost for Automotive Technician Diploma - 1512</t>
  </si>
  <si>
    <t>**Please note, these tools/supplies on the cost sheet are not available for purchase through TCAT Dickson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</si>
</sst>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cellStyleXfs>
  <cellXfs count="33">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0" fontId="16" fillId="0" borderId="0" xfId="0" applyFont="1"/>
    <xf numFmtId="0" fontId="7" fillId="0" borderId="0" xfId="0" applyFont="1"/>
    <xf numFmtId="0" fontId="17" fillId="0" borderId="0" xfId="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0" fontId="11" fillId="4" borderId="0" xfId="0" applyFont="1" applyFill="1"/>
    <xf numFmtId="164" fontId="15"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85"/>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32" t="e" vm="1">
        <v>#VALUE!</v>
      </c>
      <c r="B1" s="32"/>
      <c r="C1" s="32"/>
    </row>
    <row r="2" spans="1:3" ht="26.1" customHeight="1" x14ac:dyDescent="0.4">
      <c r="A2" s="11" t="s">
        <v>11</v>
      </c>
      <c r="B2" s="11"/>
      <c r="C2" s="11"/>
    </row>
    <row r="3" spans="1:3" ht="24.95" customHeight="1" x14ac:dyDescent="0.4">
      <c r="A3" s="11" t="s">
        <v>12</v>
      </c>
      <c r="B3" s="11"/>
      <c r="C3" s="11"/>
    </row>
    <row r="4" spans="1:3" ht="24.95" customHeight="1" x14ac:dyDescent="0.4">
      <c r="A4" s="12" t="s">
        <v>13</v>
      </c>
      <c r="B4" s="12"/>
      <c r="C4" s="12"/>
    </row>
    <row r="5" spans="1:3" ht="18.75" customHeight="1" x14ac:dyDescent="0.25">
      <c r="A5" s="27" t="s">
        <v>14</v>
      </c>
      <c r="B5" s="26"/>
      <c r="C5" s="26"/>
    </row>
    <row r="6" spans="1:3" ht="18.75" customHeight="1" x14ac:dyDescent="0.25">
      <c r="A6" t="s">
        <v>15</v>
      </c>
      <c r="B6" s="5"/>
      <c r="C6" s="5"/>
    </row>
    <row r="7" spans="1:3" ht="18.95" customHeight="1" x14ac:dyDescent="0.3">
      <c r="A7" s="2" t="s">
        <v>16</v>
      </c>
      <c r="B7" s="2"/>
      <c r="C7" s="4" t="s">
        <v>17</v>
      </c>
    </row>
    <row r="8" spans="1:3" ht="12" customHeight="1" x14ac:dyDescent="0.25">
      <c r="A8" s="15"/>
      <c r="B8" s="6"/>
      <c r="C8" s="31"/>
    </row>
    <row r="9" spans="1:3" ht="15" customHeight="1" x14ac:dyDescent="0.25">
      <c r="A9" s="15" t="s">
        <v>18</v>
      </c>
      <c r="B9" s="6">
        <v>1404</v>
      </c>
      <c r="C9" s="31" t="s">
        <v>19</v>
      </c>
    </row>
    <row r="10" spans="1:3" ht="15" customHeight="1" x14ac:dyDescent="0.25">
      <c r="A10" s="15" t="s">
        <v>20</v>
      </c>
      <c r="B10" s="6">
        <v>10</v>
      </c>
      <c r="C10" s="31" t="s">
        <v>19</v>
      </c>
    </row>
    <row r="11" spans="1:3" ht="15" customHeight="1" x14ac:dyDescent="0.25">
      <c r="A11" s="15" t="s">
        <v>21</v>
      </c>
      <c r="B11" s="6">
        <v>73</v>
      </c>
      <c r="C11" s="31" t="s">
        <v>19</v>
      </c>
    </row>
    <row r="12" spans="1:3" ht="12" customHeight="1" x14ac:dyDescent="0.25">
      <c r="A12" s="15"/>
      <c r="B12" s="6"/>
      <c r="C12" s="31"/>
    </row>
    <row r="13" spans="1:3" ht="15" customHeight="1" x14ac:dyDescent="0.25">
      <c r="A13" s="24" t="s">
        <v>22</v>
      </c>
      <c r="B13" s="6"/>
      <c r="C13" s="31"/>
    </row>
    <row r="14" spans="1:3" ht="15" customHeight="1" x14ac:dyDescent="0.25">
      <c r="A14" s="20" t="s">
        <v>23</v>
      </c>
      <c r="B14" s="6">
        <v>149</v>
      </c>
      <c r="C14" s="13" t="s">
        <v>24</v>
      </c>
    </row>
    <row r="15" spans="1:3" ht="15" customHeight="1" x14ac:dyDescent="0.25">
      <c r="A15" s="3" t="s">
        <v>25</v>
      </c>
      <c r="B15" s="6">
        <v>15</v>
      </c>
      <c r="C15" s="13" t="s">
        <v>24</v>
      </c>
    </row>
    <row r="16" spans="1:3" ht="12" customHeight="1" x14ac:dyDescent="0.25">
      <c r="A16" s="3"/>
      <c r="B16" s="6"/>
      <c r="C16" s="13"/>
    </row>
    <row r="17" spans="1:3" ht="15" customHeight="1" x14ac:dyDescent="0.25">
      <c r="A17" s="3" t="s">
        <v>26</v>
      </c>
      <c r="B17" s="6">
        <v>120.73</v>
      </c>
      <c r="C17" s="13" t="s">
        <v>24</v>
      </c>
    </row>
    <row r="18" spans="1:3" ht="12" customHeight="1" x14ac:dyDescent="0.25">
      <c r="A18" s="3"/>
      <c r="B18" s="6"/>
      <c r="C18" s="13"/>
    </row>
    <row r="19" spans="1:3" ht="15" customHeight="1" x14ac:dyDescent="0.25">
      <c r="A19" s="24" t="s">
        <v>27</v>
      </c>
      <c r="B19" s="6">
        <f>SUM(B9:B17)</f>
        <v>1771.73</v>
      </c>
      <c r="C19" s="9"/>
    </row>
    <row r="20" spans="1:3" ht="12" customHeight="1" x14ac:dyDescent="0.25">
      <c r="A20" s="24"/>
      <c r="B20" s="6"/>
      <c r="C20" s="9"/>
    </row>
    <row r="21" spans="1:3" ht="18.95" customHeight="1" x14ac:dyDescent="0.3">
      <c r="A21" s="2" t="s">
        <v>28</v>
      </c>
      <c r="B21" s="1"/>
      <c r="C21" s="4" t="s">
        <v>17</v>
      </c>
    </row>
    <row r="22" spans="1:3" ht="12" customHeight="1" x14ac:dyDescent="0.25">
      <c r="A22" s="3"/>
      <c r="B22" s="7"/>
      <c r="C22" s="22"/>
    </row>
    <row r="23" spans="1:3" ht="15" customHeight="1" x14ac:dyDescent="0.25">
      <c r="A23" s="3" t="s">
        <v>18</v>
      </c>
      <c r="B23" s="7">
        <v>1404</v>
      </c>
      <c r="C23" s="22" t="s">
        <v>19</v>
      </c>
    </row>
    <row r="24" spans="1:3" ht="15" customHeight="1" x14ac:dyDescent="0.25">
      <c r="A24" s="3" t="s">
        <v>20</v>
      </c>
      <c r="B24" s="7">
        <v>10</v>
      </c>
      <c r="C24" s="10" t="s">
        <v>19</v>
      </c>
    </row>
    <row r="25" spans="1:3" ht="15" customHeight="1" x14ac:dyDescent="0.25">
      <c r="A25" s="3" t="s">
        <v>21</v>
      </c>
      <c r="B25" s="7">
        <v>73</v>
      </c>
      <c r="C25" s="10" t="s">
        <v>19</v>
      </c>
    </row>
    <row r="26" spans="1:3" ht="12" customHeight="1" x14ac:dyDescent="0.25">
      <c r="A26" s="3"/>
      <c r="B26" s="7"/>
      <c r="C26" s="10"/>
    </row>
    <row r="27" spans="1:3" ht="15" customHeight="1" x14ac:dyDescent="0.25">
      <c r="A27" s="3" t="s">
        <v>29</v>
      </c>
      <c r="B27" s="7">
        <v>1694.55</v>
      </c>
      <c r="C27" s="13" t="s">
        <v>24</v>
      </c>
    </row>
    <row r="28" spans="1:3" ht="15" customHeight="1" x14ac:dyDescent="0.25">
      <c r="A28" s="3" t="s">
        <v>30</v>
      </c>
      <c r="B28" s="7"/>
      <c r="C28" s="13"/>
    </row>
    <row r="29" spans="1:3" ht="15" customHeight="1" x14ac:dyDescent="0.25">
      <c r="A29" s="3" t="s">
        <v>31</v>
      </c>
      <c r="B29" s="7"/>
      <c r="C29" s="13"/>
    </row>
    <row r="30" spans="1:3" ht="15" customHeight="1" x14ac:dyDescent="0.25">
      <c r="A30" s="3" t="s">
        <v>32</v>
      </c>
      <c r="B30" s="7"/>
      <c r="C30" s="13"/>
    </row>
    <row r="31" spans="1:3" ht="15" customHeight="1" x14ac:dyDescent="0.25">
      <c r="A31" s="3" t="s">
        <v>33</v>
      </c>
      <c r="B31" s="7"/>
      <c r="C31" s="13"/>
    </row>
    <row r="32" spans="1:3" ht="15" customHeight="1" x14ac:dyDescent="0.25">
      <c r="A32" s="3" t="s">
        <v>34</v>
      </c>
      <c r="B32" s="7"/>
      <c r="C32" s="13"/>
    </row>
    <row r="33" spans="1:3" ht="15" customHeight="1" x14ac:dyDescent="0.25">
      <c r="A33" s="3" t="s">
        <v>35</v>
      </c>
      <c r="B33" s="7"/>
      <c r="C33" s="13"/>
    </row>
    <row r="34" spans="1:3" ht="15" customHeight="1" x14ac:dyDescent="0.25">
      <c r="A34" s="3" t="s">
        <v>36</v>
      </c>
      <c r="B34" s="7"/>
      <c r="C34" s="13"/>
    </row>
    <row r="35" spans="1:3" ht="12" customHeight="1" x14ac:dyDescent="0.25">
      <c r="A35" s="3"/>
      <c r="B35" s="7"/>
      <c r="C35" s="13"/>
    </row>
    <row r="36" spans="1:3" ht="15" customHeight="1" x14ac:dyDescent="0.25">
      <c r="A36" s="8" t="s">
        <v>37</v>
      </c>
      <c r="B36" s="7">
        <f>SUM(B23:B27)</f>
        <v>3181.55</v>
      </c>
      <c r="C36" s="3"/>
    </row>
    <row r="37" spans="1:3" ht="12" customHeight="1" x14ac:dyDescent="0.25">
      <c r="A37" s="8"/>
      <c r="B37" s="7"/>
      <c r="C37" s="3"/>
    </row>
    <row r="38" spans="1:3" ht="18.95" customHeight="1" x14ac:dyDescent="0.3">
      <c r="A38" s="2" t="s">
        <v>38</v>
      </c>
      <c r="B38" s="2"/>
      <c r="C38" s="4" t="s">
        <v>17</v>
      </c>
    </row>
    <row r="39" spans="1:3" ht="12" customHeight="1" x14ac:dyDescent="0.25">
      <c r="A39" s="3"/>
      <c r="B39" s="7"/>
      <c r="C39" s="22"/>
    </row>
    <row r="40" spans="1:3" ht="15" customHeight="1" x14ac:dyDescent="0.25">
      <c r="A40" s="3" t="s">
        <v>18</v>
      </c>
      <c r="B40" s="7">
        <v>1404</v>
      </c>
      <c r="C40" s="22" t="s">
        <v>19</v>
      </c>
    </row>
    <row r="41" spans="1:3" ht="15" customHeight="1" x14ac:dyDescent="0.25">
      <c r="A41" s="3" t="s">
        <v>20</v>
      </c>
      <c r="B41" s="7">
        <v>10</v>
      </c>
      <c r="C41" s="22" t="s">
        <v>19</v>
      </c>
    </row>
    <row r="42" spans="1:3" ht="15" customHeight="1" x14ac:dyDescent="0.25">
      <c r="A42" s="3" t="s">
        <v>21</v>
      </c>
      <c r="B42" s="7">
        <v>73</v>
      </c>
      <c r="C42" s="22" t="s">
        <v>19</v>
      </c>
    </row>
    <row r="43" spans="1:3" ht="12" customHeight="1" x14ac:dyDescent="0.25">
      <c r="A43" s="3"/>
      <c r="B43" s="7"/>
      <c r="C43" s="22"/>
    </row>
    <row r="44" spans="1:3" ht="15" customHeight="1" x14ac:dyDescent="0.25">
      <c r="A44" s="3" t="s">
        <v>39</v>
      </c>
      <c r="B44" s="7">
        <v>2324.5100000000002</v>
      </c>
      <c r="C44" s="22" t="s">
        <v>24</v>
      </c>
    </row>
    <row r="45" spans="1:3" ht="15" customHeight="1" x14ac:dyDescent="0.25">
      <c r="A45" s="3" t="s">
        <v>40</v>
      </c>
      <c r="B45" s="7"/>
      <c r="C45" s="22"/>
    </row>
    <row r="46" spans="1:3" ht="15" customHeight="1" x14ac:dyDescent="0.25">
      <c r="A46" s="3" t="s">
        <v>41</v>
      </c>
      <c r="B46" s="7"/>
      <c r="C46" s="22"/>
    </row>
    <row r="47" spans="1:3" ht="15" customHeight="1" x14ac:dyDescent="0.25">
      <c r="A47" s="3" t="s">
        <v>42</v>
      </c>
      <c r="B47" s="7"/>
      <c r="C47" s="22"/>
    </row>
    <row r="48" spans="1:3" ht="15" customHeight="1" x14ac:dyDescent="0.25">
      <c r="A48" s="3" t="s">
        <v>43</v>
      </c>
      <c r="B48" s="7"/>
      <c r="C48" s="22"/>
    </row>
    <row r="49" spans="1:3" ht="15" customHeight="1" x14ac:dyDescent="0.25">
      <c r="A49" s="3" t="s">
        <v>44</v>
      </c>
      <c r="B49" s="7"/>
      <c r="C49" s="22"/>
    </row>
    <row r="50" spans="1:3" ht="15" customHeight="1" x14ac:dyDescent="0.25">
      <c r="A50" s="3" t="s">
        <v>45</v>
      </c>
      <c r="B50" s="7"/>
      <c r="C50" s="22"/>
    </row>
    <row r="51" spans="1:3" ht="15" customHeight="1" x14ac:dyDescent="0.25">
      <c r="A51" s="3" t="s">
        <v>46</v>
      </c>
      <c r="B51" s="7"/>
      <c r="C51" s="22"/>
    </row>
    <row r="52" spans="1:3" ht="15" customHeight="1" x14ac:dyDescent="0.25">
      <c r="A52" s="3" t="s">
        <v>47</v>
      </c>
      <c r="B52" s="7"/>
      <c r="C52" s="22"/>
    </row>
    <row r="53" spans="1:3" ht="15" customHeight="1" x14ac:dyDescent="0.25">
      <c r="A53" s="3" t="s">
        <v>48</v>
      </c>
      <c r="B53" s="7"/>
      <c r="C53" s="22"/>
    </row>
    <row r="54" spans="1:3" ht="15" customHeight="1" x14ac:dyDescent="0.25">
      <c r="A54" s="23" t="s">
        <v>49</v>
      </c>
      <c r="B54" s="7"/>
      <c r="C54" s="22"/>
    </row>
    <row r="55" spans="1:3" ht="15" customHeight="1" x14ac:dyDescent="0.25">
      <c r="A55" s="3" t="s">
        <v>50</v>
      </c>
      <c r="B55" s="7"/>
      <c r="C55" s="22"/>
    </row>
    <row r="56" spans="1:3" ht="15" customHeight="1" x14ac:dyDescent="0.25">
      <c r="A56" s="3" t="s">
        <v>51</v>
      </c>
      <c r="B56" s="7"/>
      <c r="C56" s="22"/>
    </row>
    <row r="57" spans="1:3" ht="15" customHeight="1" x14ac:dyDescent="0.25">
      <c r="A57" s="3" t="s">
        <v>52</v>
      </c>
      <c r="B57" s="7"/>
      <c r="C57" s="22"/>
    </row>
    <row r="58" spans="1:3" ht="15" customHeight="1" x14ac:dyDescent="0.25">
      <c r="A58" s="3" t="s">
        <v>53</v>
      </c>
      <c r="B58" s="7"/>
      <c r="C58" s="22"/>
    </row>
    <row r="59" spans="1:3" ht="15" customHeight="1" x14ac:dyDescent="0.25">
      <c r="A59" s="3" t="s">
        <v>54</v>
      </c>
      <c r="B59" s="7"/>
      <c r="C59" s="22"/>
    </row>
    <row r="60" spans="1:3" ht="15" customHeight="1" x14ac:dyDescent="0.25">
      <c r="A60" s="3" t="s">
        <v>55</v>
      </c>
      <c r="B60" s="7"/>
      <c r="C60" s="22"/>
    </row>
    <row r="61" spans="1:3" ht="12" customHeight="1" x14ac:dyDescent="0.25">
      <c r="A61" s="3"/>
      <c r="B61" s="7"/>
      <c r="C61" s="22"/>
    </row>
    <row r="62" spans="1:3" ht="15" customHeight="1" x14ac:dyDescent="0.25">
      <c r="A62" s="8" t="s">
        <v>56</v>
      </c>
      <c r="B62" s="7">
        <f>SUM(B40:B60)</f>
        <v>3811.51</v>
      </c>
      <c r="C62" s="3"/>
    </row>
    <row r="63" spans="1:3" ht="12" customHeight="1" x14ac:dyDescent="0.25">
      <c r="A63" s="8"/>
      <c r="B63" s="7"/>
      <c r="C63" s="3"/>
    </row>
    <row r="64" spans="1:3" ht="18.95" customHeight="1" x14ac:dyDescent="0.3">
      <c r="A64" s="2" t="s">
        <v>57</v>
      </c>
      <c r="B64" s="2"/>
      <c r="C64" s="4" t="s">
        <v>58</v>
      </c>
    </row>
    <row r="65" spans="1:3" ht="12" customHeight="1" x14ac:dyDescent="0.25">
      <c r="A65" s="3"/>
      <c r="B65" s="7"/>
      <c r="C65" s="22"/>
    </row>
    <row r="66" spans="1:3" ht="15" customHeight="1" x14ac:dyDescent="0.25">
      <c r="A66" s="3" t="s">
        <v>18</v>
      </c>
      <c r="B66" s="7">
        <v>777</v>
      </c>
      <c r="C66" s="22" t="s">
        <v>19</v>
      </c>
    </row>
    <row r="67" spans="1:3" ht="15" customHeight="1" x14ac:dyDescent="0.25">
      <c r="A67" s="3" t="s">
        <v>20</v>
      </c>
      <c r="B67" s="7">
        <v>10</v>
      </c>
      <c r="C67" s="22" t="s">
        <v>19</v>
      </c>
    </row>
    <row r="68" spans="1:3" ht="15" customHeight="1" x14ac:dyDescent="0.25">
      <c r="A68" s="3" t="s">
        <v>21</v>
      </c>
      <c r="B68" s="7">
        <v>73</v>
      </c>
      <c r="C68" s="22" t="s">
        <v>19</v>
      </c>
    </row>
    <row r="69" spans="1:3" ht="12" customHeight="1" x14ac:dyDescent="0.25">
      <c r="A69" s="3"/>
      <c r="B69" s="7"/>
      <c r="C69" s="22"/>
    </row>
    <row r="70" spans="1:3" ht="15" customHeight="1" x14ac:dyDescent="0.25">
      <c r="A70" s="8" t="s">
        <v>59</v>
      </c>
      <c r="B70" s="7">
        <f>SUM(B66:B68)</f>
        <v>860</v>
      </c>
      <c r="C70" s="3"/>
    </row>
    <row r="71" spans="1:3" ht="12" customHeight="1" x14ac:dyDescent="0.25">
      <c r="A71" s="8"/>
      <c r="B71" s="7"/>
      <c r="C71" s="3"/>
    </row>
    <row r="72" spans="1:3" ht="15" customHeight="1" x14ac:dyDescent="0.3">
      <c r="A72" s="2"/>
      <c r="B72" s="2"/>
      <c r="C72" s="4"/>
    </row>
    <row r="73" spans="1:3" ht="17.25" x14ac:dyDescent="0.3">
      <c r="A73" s="28" t="s">
        <v>60</v>
      </c>
      <c r="B73" s="29"/>
      <c r="C73" s="30">
        <f>B19</f>
        <v>1771.73</v>
      </c>
    </row>
    <row r="74" spans="1:3" ht="17.25" x14ac:dyDescent="0.3">
      <c r="A74" s="28" t="s">
        <v>61</v>
      </c>
      <c r="B74" s="29"/>
      <c r="C74" s="30">
        <f>B19+B36</f>
        <v>4953.2800000000007</v>
      </c>
    </row>
    <row r="75" spans="1:3" ht="17.25" x14ac:dyDescent="0.3">
      <c r="A75" s="28" t="s">
        <v>62</v>
      </c>
      <c r="B75" s="29"/>
      <c r="C75" s="30">
        <f>B19+B36+B62</f>
        <v>8764.7900000000009</v>
      </c>
    </row>
    <row r="76" spans="1:3" ht="17.25" x14ac:dyDescent="0.3">
      <c r="A76" s="28" t="s">
        <v>63</v>
      </c>
      <c r="B76" s="28"/>
      <c r="C76" s="30">
        <f>B19+B36+B62+B70</f>
        <v>9624.7900000000009</v>
      </c>
    </row>
    <row r="77" spans="1:3" ht="15.75" x14ac:dyDescent="0.25">
      <c r="A77" s="21" t="s">
        <v>64</v>
      </c>
      <c r="C77" s="14"/>
    </row>
    <row r="78" spans="1:3" ht="24.95" customHeight="1" x14ac:dyDescent="0.25">
      <c r="A78" s="25"/>
    </row>
    <row r="85" spans="1:1" ht="24.95" customHeight="1" x14ac:dyDescent="0.25">
      <c r="A85" s="25"/>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62" max="16383"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AUT</vt:lpstr>
      <vt:lpstr>AUT!Print_Area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2026-04-06T14:37:32Z</dcterms:modified>
  <cp:category/>
  <cp:contentStatus/>
</cp:coreProperties>
</file>